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65221" windowWidth="15480" windowHeight="11640" activeTab="0"/>
  </bookViews>
  <sheets>
    <sheet name="1.6." sheetId="1" r:id="rId1"/>
  </sheets>
  <definedNames>
    <definedName name="_xlnm.Print_Titles" localSheetId="0">'1.6.'!$16:$18</definedName>
  </definedNames>
  <calcPr fullCalcOnLoad="1"/>
</workbook>
</file>

<file path=xl/sharedStrings.xml><?xml version="1.0" encoding="utf-8"?>
<sst xmlns="http://schemas.openxmlformats.org/spreadsheetml/2006/main" count="246" uniqueCount="130">
  <si>
    <t>Таблица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</si>
  <si>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</si>
  <si>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</si>
  <si>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</si>
  <si>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Период заполнения:</t>
  </si>
  <si>
    <t>Годовая, Квартальная</t>
  </si>
  <si>
    <t>Требования к заполнению:</t>
  </si>
  <si>
    <t>Заполняется отдельно по каждому субъекту РФ</t>
  </si>
  <si>
    <t>Организация:</t>
  </si>
  <si>
    <t>Идентификационный номер налогоплательщика (ИНН):</t>
  </si>
  <si>
    <t>Местонахождение (адрес):</t>
  </si>
  <si>
    <t>Субъект РФ:</t>
  </si>
  <si>
    <t>Отчетный период:</t>
  </si>
  <si>
    <t>Показатель</t>
  </si>
  <si>
    <t>Единица измерения</t>
  </si>
  <si>
    <t>Код показателя</t>
  </si>
  <si>
    <t>За отчетный период, всего по предприятию</t>
  </si>
  <si>
    <t>из графы 4: по Субъекту РФ,  указанному в заголовке формы</t>
  </si>
  <si>
    <t>из графы 5 по видам деятельности *</t>
  </si>
  <si>
    <t>За аналогичный период предыдущего года, всего по предприятию</t>
  </si>
  <si>
    <t>из графы 10: по Субъекту РФ, указанному в заголовке формы</t>
  </si>
  <si>
    <t>из графы 10 по видам деятельности *</t>
  </si>
  <si>
    <t>Примечания: принцип разделения показателей по субъектам РФ и по видам деятельности согласно ОРД предприятия</t>
  </si>
  <si>
    <t>Передача по распределительным сетям</t>
  </si>
  <si>
    <t>Технологическое присоединение</t>
  </si>
  <si>
    <t>Передача и технологическое присоединение</t>
  </si>
  <si>
    <t>Прочие виды деятельности</t>
  </si>
  <si>
    <t>8 (сумма гр.6 и 7)</t>
  </si>
  <si>
    <t>14 (сумма гр. 12 и 13)</t>
  </si>
  <si>
    <t>Расходы, учитываемые в целях налогообложения прибыли, всего, в том числе
(сумма строк 110,120,130,140,150,160,170,180,190)</t>
  </si>
  <si>
    <t>тыс.руб.</t>
  </si>
  <si>
    <t>100</t>
  </si>
  <si>
    <t>Материальные расходы
(сумма строк 111,112,113)</t>
  </si>
  <si>
    <t>110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</si>
  <si>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</si>
  <si>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</si>
  <si>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</si>
  <si>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</si>
  <si>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</si>
  <si>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</si>
  <si>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</si>
  <si>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</si>
  <si>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</si>
  <si>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</si>
  <si>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
(сумма строк 121,122,123,124)</t>
  </si>
  <si>
    <t>120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</si>
  <si>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</si>
  <si>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</si>
  <si>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</si>
  <si>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</si>
  <si>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</si>
  <si>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</si>
  <si>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</si>
  <si>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</si>
  <si>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</si>
  <si>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130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</si>
  <si>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</si>
  <si>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</si>
  <si>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</si>
  <si>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</si>
  <si>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</t>
  </si>
  <si>
    <t>-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</si>
  <si>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</si>
  <si>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</si>
  <si>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</si>
  <si>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</si>
  <si>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
(сумма строк 161,162)</t>
  </si>
  <si>
    <t>160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</si>
  <si>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</si>
  <si>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</si>
  <si>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</si>
  <si>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</si>
  <si>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</si>
  <si>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</si>
  <si>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Прочие расходы</t>
  </si>
  <si>
    <t>190</t>
  </si>
  <si>
    <t>Расходы, не учитываемые в целях налогообложения прибыли, всего, в том числе
(сумма строк 210,220,230,240,250)</t>
  </si>
  <si>
    <t>200</t>
  </si>
  <si>
    <t xml:space="preserve">Возврат заемных средств на цели инвестпрограммы 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</si>
  <si>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</si>
  <si>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</si>
  <si>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</si>
  <si>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</si>
  <si>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</si>
  <si>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</si>
  <si>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</si>
  <si>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</si>
  <si>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</si>
  <si>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</si>
  <si>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</si>
  <si>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</si>
  <si>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</si>
  <si>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</si>
  <si>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</si>
  <si>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</si>
  <si>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</si>
  <si>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Расходы на ремонт основных средств (включая арендованные) всего, в том числе:</t>
  </si>
  <si>
    <t>материальные расходы</t>
  </si>
  <si>
    <t>расходы на оплату труда и выплату страховых взносов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</si>
  <si>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</si>
  <si>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</si>
  <si>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</si>
  <si>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</si>
  <si>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t>* Полное наименование видов деятельности: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</si>
  <si>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</si>
  <si>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</si>
  <si>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</si>
  <si>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Приложение к таблице 1.6</t>
  </si>
  <si>
    <t>Расшифровка дебиторской задолженности, заемных средств и стоимости активов</t>
  </si>
  <si>
    <t>По состоянию на начало отчетного периода, всего по предприятию</t>
  </si>
  <si>
    <t>По состоянию на конец отчетного периода, всего по предприятию</t>
  </si>
  <si>
    <t>Дебиторская задолженность</t>
  </si>
  <si>
    <t>900</t>
  </si>
  <si>
    <t>х</t>
  </si>
  <si>
    <t>в том числе по расчетам с покупателями и заказчиками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</si>
  <si>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</si>
  <si>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</si>
  <si>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</si>
  <si>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1100</t>
  </si>
  <si>
    <t>Основные средства</t>
  </si>
  <si>
    <t xml:space="preserve">Арендованные основные средства </t>
  </si>
  <si>
    <t>Незавершенное строительство</t>
  </si>
  <si>
    <t>Руководитель</t>
  </si>
  <si>
    <t>подпись</t>
  </si>
  <si>
    <t>Главный бухгалтер</t>
  </si>
  <si>
    <t>Пермский край</t>
  </si>
  <si>
    <t>ООО "Первая электросетевая компания"</t>
  </si>
  <si>
    <t>Н.П. Носков</t>
  </si>
  <si>
    <t>г.Пермь, ул. Газеты Звезда, д.20, офис 10</t>
  </si>
  <si>
    <t>за 9 месяцев 2013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</si>
</sst>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_р_._-;\-* #,##0_р_._-;_-* &quot;-&quot;??_р_._-;_-@_-"/>
    <numFmt numFmtId="166" formatCode="_-* #,##0.00[$€-1]_-;\-* #,##0.00[$€-1]_-;_-* \-??[$€-1]_-"/>
    <numFmt numFmtId="167" formatCode="_(* #,##0.00_);_(* \(#,##0.00\);_(* \-??_);_(@_)"/>
    <numFmt numFmtId="168" formatCode="_-* #,##0\ _d_._-;\-* #,##0\ _d_._-;_-* &quot;- &quot;_d_._-;_-@_-"/>
    <numFmt numFmtId="169" formatCode="_-* #,##0.00\ _d_._-;\-* #,##0.00\ _d_._-;_-* \-??\ _d_._-;_-@_-"/>
    <numFmt numFmtId="170" formatCode="General_)"/>
    <numFmt numFmtId="171" formatCode="_-* #,##0\ _F_-;\-* #,##0\ _F_-;_-* &quot;- &quot;_F_-;_-@_-"/>
    <numFmt numFmtId="172" formatCode="_-* #,##0.00\ _F_-;\-* #,##0.00\ _F_-;_-* \-??\ _F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55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12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37" fillId="3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3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37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9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7" fontId="9" fillId="0" borderId="0" applyFill="0" applyBorder="0" applyAlignment="0" applyProtection="0"/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0" fillId="0" borderId="0">
      <alignment/>
      <protection/>
    </xf>
    <xf numFmtId="168" fontId="9" fillId="0" borderId="0" applyFill="0" applyBorder="0" applyAlignment="0" applyProtection="0"/>
    <xf numFmtId="169" fontId="9" fillId="0" borderId="0" applyFill="0" applyBorder="0" applyAlignment="0" applyProtection="0"/>
    <xf numFmtId="0" fontId="37" fillId="3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37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37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37" fillId="53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37" fillId="5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37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170" fontId="10" fillId="0" borderId="1">
      <alignment/>
      <protection locked="0"/>
    </xf>
    <xf numFmtId="170" fontId="10" fillId="0" borderId="1">
      <alignment/>
      <protection locked="0"/>
    </xf>
    <xf numFmtId="170" fontId="10" fillId="0" borderId="1">
      <alignment/>
      <protection locked="0"/>
    </xf>
    <xf numFmtId="170" fontId="10" fillId="0" borderId="1">
      <alignment/>
      <protection locked="0"/>
    </xf>
    <xf numFmtId="170" fontId="10" fillId="0" borderId="1">
      <alignment/>
      <protection locked="0"/>
    </xf>
    <xf numFmtId="170" fontId="10" fillId="0" borderId="1">
      <alignment/>
      <protection locked="0"/>
    </xf>
    <xf numFmtId="170" fontId="10" fillId="0" borderId="1">
      <alignment/>
      <protection locked="0"/>
    </xf>
    <xf numFmtId="170" fontId="10" fillId="0" borderId="1">
      <alignment/>
      <protection locked="0"/>
    </xf>
    <xf numFmtId="170" fontId="10" fillId="0" borderId="1">
      <alignment/>
      <protection locked="0"/>
    </xf>
    <xf numFmtId="170" fontId="10" fillId="0" borderId="1">
      <alignment/>
      <protection locked="0"/>
    </xf>
    <xf numFmtId="170" fontId="10" fillId="0" borderId="1">
      <alignment/>
      <protection locked="0"/>
    </xf>
    <xf numFmtId="170" fontId="10" fillId="0" borderId="1">
      <alignment/>
      <protection locked="0"/>
    </xf>
    <xf numFmtId="170" fontId="10" fillId="0" borderId="1">
      <alignment/>
      <protection locked="0"/>
    </xf>
    <xf numFmtId="170" fontId="10" fillId="0" borderId="1">
      <alignment/>
      <protection locked="0"/>
    </xf>
    <xf numFmtId="170" fontId="10" fillId="0" borderId="1">
      <alignment/>
      <protection locked="0"/>
    </xf>
    <xf numFmtId="170" fontId="10" fillId="0" borderId="1">
      <alignment/>
      <protection locked="0"/>
    </xf>
    <xf numFmtId="170" fontId="10" fillId="0" borderId="1">
      <alignment/>
      <protection locked="0"/>
    </xf>
    <xf numFmtId="170" fontId="10" fillId="0" borderId="1">
      <alignment/>
      <protection locked="0"/>
    </xf>
    <xf numFmtId="170" fontId="10" fillId="0" borderId="1">
      <alignment/>
      <protection locked="0"/>
    </xf>
    <xf numFmtId="170" fontId="10" fillId="0" borderId="1">
      <alignment/>
      <protection locked="0"/>
    </xf>
    <xf numFmtId="170" fontId="10" fillId="0" borderId="1">
      <alignment/>
      <protection locked="0"/>
    </xf>
    <xf numFmtId="170" fontId="10" fillId="0" borderId="1">
      <alignment/>
      <protection locked="0"/>
    </xf>
    <xf numFmtId="0" fontId="38" fillId="58" borderId="2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9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12" fillId="18" borderId="3" applyNumberFormat="0" applyAlignment="0" applyProtection="0"/>
    <xf numFmtId="0" fontId="39" fillId="59" borderId="4" applyNumberFormat="0" applyAlignment="0" applyProtection="0"/>
    <xf numFmtId="0" fontId="13" fillId="60" borderId="5" applyNumberFormat="0" applyAlignment="0" applyProtection="0"/>
    <xf numFmtId="0" fontId="13" fillId="60" borderId="5" applyNumberFormat="0" applyAlignment="0" applyProtection="0"/>
    <xf numFmtId="0" fontId="13" fillId="60" borderId="5" applyNumberFormat="0" applyAlignment="0" applyProtection="0"/>
    <xf numFmtId="0" fontId="13" fillId="60" borderId="5" applyNumberFormat="0" applyAlignment="0" applyProtection="0"/>
    <xf numFmtId="0" fontId="13" fillId="60" borderId="5" applyNumberFormat="0" applyAlignment="0" applyProtection="0"/>
    <xf numFmtId="0" fontId="13" fillId="60" borderId="5" applyNumberFormat="0" applyAlignment="0" applyProtection="0"/>
    <xf numFmtId="0" fontId="13" fillId="60" borderId="5" applyNumberFormat="0" applyAlignment="0" applyProtection="0"/>
    <xf numFmtId="0" fontId="13" fillId="60" borderId="5" applyNumberFormat="0" applyAlignment="0" applyProtection="0"/>
    <xf numFmtId="0" fontId="13" fillId="60" borderId="5" applyNumberFormat="0" applyAlignment="0" applyProtection="0"/>
    <xf numFmtId="0" fontId="13" fillId="60" borderId="5" applyNumberFormat="0" applyAlignment="0" applyProtection="0"/>
    <xf numFmtId="0" fontId="13" fillId="60" borderId="5" applyNumberFormat="0" applyAlignment="0" applyProtection="0"/>
    <xf numFmtId="0" fontId="13" fillId="60" borderId="5" applyNumberFormat="0" applyAlignment="0" applyProtection="0"/>
    <xf numFmtId="0" fontId="13" fillId="60" borderId="5" applyNumberFormat="0" applyAlignment="0" applyProtection="0"/>
    <xf numFmtId="0" fontId="13" fillId="60" borderId="5" applyNumberFormat="0" applyAlignment="0" applyProtection="0"/>
    <xf numFmtId="0" fontId="13" fillId="60" borderId="5" applyNumberFormat="0" applyAlignment="0" applyProtection="0"/>
    <xf numFmtId="0" fontId="13" fillId="60" borderId="5" applyNumberFormat="0" applyAlignment="0" applyProtection="0"/>
    <xf numFmtId="0" fontId="13" fillId="60" borderId="5" applyNumberFormat="0" applyAlignment="0" applyProtection="0"/>
    <xf numFmtId="0" fontId="13" fillId="60" borderId="5" applyNumberFormat="0" applyAlignment="0" applyProtection="0"/>
    <xf numFmtId="0" fontId="13" fillId="20" borderId="5" applyNumberFormat="0" applyAlignment="0" applyProtection="0"/>
    <xf numFmtId="0" fontId="13" fillId="60" borderId="5" applyNumberFormat="0" applyAlignment="0" applyProtection="0"/>
    <xf numFmtId="0" fontId="13" fillId="60" borderId="5" applyNumberFormat="0" applyAlignment="0" applyProtection="0"/>
    <xf numFmtId="0" fontId="13" fillId="60" borderId="5" applyNumberFormat="0" applyAlignment="0" applyProtection="0"/>
    <xf numFmtId="0" fontId="13" fillId="60" borderId="5" applyNumberFormat="0" applyAlignment="0" applyProtection="0"/>
    <xf numFmtId="0" fontId="13" fillId="60" borderId="5" applyNumberFormat="0" applyAlignment="0" applyProtection="0"/>
    <xf numFmtId="0" fontId="13" fillId="60" borderId="5" applyNumberFormat="0" applyAlignment="0" applyProtection="0"/>
    <xf numFmtId="0" fontId="13" fillId="60" borderId="5" applyNumberFormat="0" applyAlignment="0" applyProtection="0"/>
    <xf numFmtId="0" fontId="40" fillId="59" borderId="2" applyNumberFormat="0" applyAlignment="0" applyProtection="0"/>
    <xf numFmtId="0" fontId="14" fillId="60" borderId="3" applyNumberFormat="0" applyAlignment="0" applyProtection="0"/>
    <xf numFmtId="0" fontId="14" fillId="60" borderId="3" applyNumberFormat="0" applyAlignment="0" applyProtection="0"/>
    <xf numFmtId="0" fontId="14" fillId="60" borderId="3" applyNumberFormat="0" applyAlignment="0" applyProtection="0"/>
    <xf numFmtId="0" fontId="14" fillId="60" borderId="3" applyNumberFormat="0" applyAlignment="0" applyProtection="0"/>
    <xf numFmtId="0" fontId="14" fillId="60" borderId="3" applyNumberFormat="0" applyAlignment="0" applyProtection="0"/>
    <xf numFmtId="0" fontId="14" fillId="60" borderId="3" applyNumberFormat="0" applyAlignment="0" applyProtection="0"/>
    <xf numFmtId="0" fontId="14" fillId="60" borderId="3" applyNumberFormat="0" applyAlignment="0" applyProtection="0"/>
    <xf numFmtId="0" fontId="14" fillId="60" borderId="3" applyNumberFormat="0" applyAlignment="0" applyProtection="0"/>
    <xf numFmtId="0" fontId="14" fillId="60" borderId="3" applyNumberFormat="0" applyAlignment="0" applyProtection="0"/>
    <xf numFmtId="0" fontId="14" fillId="60" borderId="3" applyNumberFormat="0" applyAlignment="0" applyProtection="0"/>
    <xf numFmtId="0" fontId="14" fillId="60" borderId="3" applyNumberFormat="0" applyAlignment="0" applyProtection="0"/>
    <xf numFmtId="0" fontId="14" fillId="60" borderId="3" applyNumberFormat="0" applyAlignment="0" applyProtection="0"/>
    <xf numFmtId="0" fontId="14" fillId="60" borderId="3" applyNumberFormat="0" applyAlignment="0" applyProtection="0"/>
    <xf numFmtId="0" fontId="14" fillId="60" borderId="3" applyNumberFormat="0" applyAlignment="0" applyProtection="0"/>
    <xf numFmtId="0" fontId="14" fillId="60" borderId="3" applyNumberFormat="0" applyAlignment="0" applyProtection="0"/>
    <xf numFmtId="0" fontId="14" fillId="60" borderId="3" applyNumberFormat="0" applyAlignment="0" applyProtection="0"/>
    <xf numFmtId="0" fontId="14" fillId="60" borderId="3" applyNumberFormat="0" applyAlignment="0" applyProtection="0"/>
    <xf numFmtId="0" fontId="14" fillId="60" borderId="3" applyNumberFormat="0" applyAlignment="0" applyProtection="0"/>
    <xf numFmtId="0" fontId="14" fillId="20" borderId="3" applyNumberFormat="0" applyAlignment="0" applyProtection="0"/>
    <xf numFmtId="0" fontId="14" fillId="60" borderId="3" applyNumberFormat="0" applyAlignment="0" applyProtection="0"/>
    <xf numFmtId="0" fontId="14" fillId="60" borderId="3" applyNumberFormat="0" applyAlignment="0" applyProtection="0"/>
    <xf numFmtId="0" fontId="14" fillId="60" borderId="3" applyNumberFormat="0" applyAlignment="0" applyProtection="0"/>
    <xf numFmtId="0" fontId="14" fillId="60" borderId="3" applyNumberFormat="0" applyAlignment="0" applyProtection="0"/>
    <xf numFmtId="0" fontId="14" fillId="60" borderId="3" applyNumberFormat="0" applyAlignment="0" applyProtection="0"/>
    <xf numFmtId="0" fontId="14" fillId="60" borderId="3" applyNumberFormat="0" applyAlignment="0" applyProtection="0"/>
    <xf numFmtId="0" fontId="14" fillId="60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33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4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18" fillId="15" borderId="1">
      <alignment/>
      <protection/>
    </xf>
    <xf numFmtId="170" fontId="18" fillId="15" borderId="1">
      <alignment/>
      <protection/>
    </xf>
    <xf numFmtId="170" fontId="18" fillId="15" borderId="1">
      <alignment/>
      <protection/>
    </xf>
    <xf numFmtId="170" fontId="18" fillId="15" borderId="1">
      <alignment/>
      <protection/>
    </xf>
    <xf numFmtId="170" fontId="18" fillId="15" borderId="1">
      <alignment/>
      <protection/>
    </xf>
    <xf numFmtId="170" fontId="18" fillId="15" borderId="1">
      <alignment/>
      <protection/>
    </xf>
    <xf numFmtId="170" fontId="18" fillId="15" borderId="1">
      <alignment/>
      <protection/>
    </xf>
    <xf numFmtId="170" fontId="18" fillId="15" borderId="1">
      <alignment/>
      <protection/>
    </xf>
    <xf numFmtId="170" fontId="18" fillId="15" borderId="1">
      <alignment/>
      <protection/>
    </xf>
    <xf numFmtId="170" fontId="18" fillId="15" borderId="1">
      <alignment/>
      <protection/>
    </xf>
    <xf numFmtId="170" fontId="18" fillId="15" borderId="1">
      <alignment/>
      <protection/>
    </xf>
    <xf numFmtId="170" fontId="18" fillId="15" borderId="1">
      <alignment/>
      <protection/>
    </xf>
    <xf numFmtId="170" fontId="18" fillId="15" borderId="1">
      <alignment/>
      <protection/>
    </xf>
    <xf numFmtId="170" fontId="18" fillId="15" borderId="1">
      <alignment/>
      <protection/>
    </xf>
    <xf numFmtId="170" fontId="18" fillId="15" borderId="1">
      <alignment/>
      <protection/>
    </xf>
    <xf numFmtId="170" fontId="18" fillId="15" borderId="1">
      <alignment/>
      <protection/>
    </xf>
    <xf numFmtId="170" fontId="18" fillId="15" borderId="1">
      <alignment/>
      <protection/>
    </xf>
    <xf numFmtId="170" fontId="18" fillId="15" borderId="1">
      <alignment/>
      <protection/>
    </xf>
    <xf numFmtId="170" fontId="18" fillId="15" borderId="1">
      <alignment/>
      <protection/>
    </xf>
    <xf numFmtId="170" fontId="18" fillId="15" borderId="1">
      <alignment/>
      <protection/>
    </xf>
    <xf numFmtId="170" fontId="18" fillId="15" borderId="1">
      <alignment/>
      <protection/>
    </xf>
    <xf numFmtId="170" fontId="18" fillId="15" borderId="1">
      <alignment/>
      <protection/>
    </xf>
    <xf numFmtId="0" fontId="41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42" fillId="61" borderId="14" applyNumberFormat="0" applyAlignment="0" applyProtection="0"/>
    <xf numFmtId="0" fontId="20" fillId="62" borderId="15" applyNumberFormat="0" applyAlignment="0" applyProtection="0"/>
    <xf numFmtId="0" fontId="20" fillId="62" borderId="15" applyNumberFormat="0" applyAlignment="0" applyProtection="0"/>
    <xf numFmtId="0" fontId="20" fillId="62" borderId="15" applyNumberFormat="0" applyAlignment="0" applyProtection="0"/>
    <xf numFmtId="0" fontId="20" fillId="62" borderId="15" applyNumberFormat="0" applyAlignment="0" applyProtection="0"/>
    <xf numFmtId="0" fontId="20" fillId="62" borderId="15" applyNumberFormat="0" applyAlignment="0" applyProtection="0"/>
    <xf numFmtId="0" fontId="20" fillId="62" borderId="15" applyNumberFormat="0" applyAlignment="0" applyProtection="0"/>
    <xf numFmtId="0" fontId="20" fillId="62" borderId="15" applyNumberFormat="0" applyAlignment="0" applyProtection="0"/>
    <xf numFmtId="0" fontId="20" fillId="62" borderId="15" applyNumberFormat="0" applyAlignment="0" applyProtection="0"/>
    <xf numFmtId="0" fontId="20" fillId="62" borderId="15" applyNumberFormat="0" applyAlignment="0" applyProtection="0"/>
    <xf numFmtId="0" fontId="20" fillId="62" borderId="15" applyNumberFormat="0" applyAlignment="0" applyProtection="0"/>
    <xf numFmtId="0" fontId="20" fillId="62" borderId="15" applyNumberFormat="0" applyAlignment="0" applyProtection="0"/>
    <xf numFmtId="0" fontId="20" fillId="62" borderId="15" applyNumberFormat="0" applyAlignment="0" applyProtection="0"/>
    <xf numFmtId="0" fontId="20" fillId="62" borderId="15" applyNumberFormat="0" applyAlignment="0" applyProtection="0"/>
    <xf numFmtId="0" fontId="20" fillId="62" borderId="15" applyNumberFormat="0" applyAlignment="0" applyProtection="0"/>
    <xf numFmtId="0" fontId="20" fillId="62" borderId="15" applyNumberFormat="0" applyAlignment="0" applyProtection="0"/>
    <xf numFmtId="0" fontId="20" fillId="62" borderId="15" applyNumberFormat="0" applyAlignment="0" applyProtection="0"/>
    <xf numFmtId="0" fontId="20" fillId="62" borderId="15" applyNumberFormat="0" applyAlignment="0" applyProtection="0"/>
    <xf numFmtId="0" fontId="20" fillId="62" borderId="15" applyNumberFormat="0" applyAlignment="0" applyProtection="0"/>
    <xf numFmtId="0" fontId="20" fillId="63" borderId="15" applyNumberFormat="0" applyAlignment="0" applyProtection="0"/>
    <xf numFmtId="0" fontId="20" fillId="62" borderId="15" applyNumberFormat="0" applyAlignment="0" applyProtection="0"/>
    <xf numFmtId="0" fontId="20" fillId="62" borderId="15" applyNumberFormat="0" applyAlignment="0" applyProtection="0"/>
    <xf numFmtId="0" fontId="20" fillId="62" borderId="15" applyNumberFormat="0" applyAlignment="0" applyProtection="0"/>
    <xf numFmtId="0" fontId="20" fillId="62" borderId="15" applyNumberFormat="0" applyAlignment="0" applyProtection="0"/>
    <xf numFmtId="0" fontId="20" fillId="62" borderId="15" applyNumberFormat="0" applyAlignment="0" applyProtection="0"/>
    <xf numFmtId="0" fontId="20" fillId="62" borderId="15" applyNumberFormat="0" applyAlignment="0" applyProtection="0"/>
    <xf numFmtId="0" fontId="20" fillId="62" borderId="15" applyNumberFormat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6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11" fillId="0" borderId="0">
      <alignment vertical="center" wrapText="1"/>
      <protection/>
    </xf>
    <xf numFmtId="0" fontId="44" fillId="6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68" borderId="16" applyNumberFormat="0" applyFont="0" applyAlignment="0" applyProtection="0"/>
    <xf numFmtId="0" fontId="9" fillId="69" borderId="17" applyNumberFormat="0" applyAlignment="0" applyProtection="0"/>
    <xf numFmtId="0" fontId="9" fillId="69" borderId="17" applyNumberFormat="0" applyAlignment="0" applyProtection="0"/>
    <xf numFmtId="0" fontId="9" fillId="69" borderId="17" applyNumberFormat="0" applyAlignment="0" applyProtection="0"/>
    <xf numFmtId="0" fontId="9" fillId="69" borderId="17" applyNumberFormat="0" applyAlignment="0" applyProtection="0"/>
    <xf numFmtId="0" fontId="9" fillId="69" borderId="17" applyNumberFormat="0" applyAlignment="0" applyProtection="0"/>
    <xf numFmtId="0" fontId="9" fillId="69" borderId="17" applyNumberFormat="0" applyAlignment="0" applyProtection="0"/>
    <xf numFmtId="0" fontId="9" fillId="69" borderId="17" applyNumberFormat="0" applyAlignment="0" applyProtection="0"/>
    <xf numFmtId="0" fontId="9" fillId="69" borderId="17" applyNumberFormat="0" applyAlignment="0" applyProtection="0"/>
    <xf numFmtId="0" fontId="9" fillId="69" borderId="17" applyNumberFormat="0" applyAlignment="0" applyProtection="0"/>
    <xf numFmtId="0" fontId="9" fillId="69" borderId="17" applyNumberFormat="0" applyAlignment="0" applyProtection="0"/>
    <xf numFmtId="0" fontId="9" fillId="69" borderId="17" applyNumberFormat="0" applyAlignment="0" applyProtection="0"/>
    <xf numFmtId="0" fontId="9" fillId="69" borderId="17" applyNumberFormat="0" applyAlignment="0" applyProtection="0"/>
    <xf numFmtId="0" fontId="9" fillId="69" borderId="17" applyNumberFormat="0" applyAlignment="0" applyProtection="0"/>
    <xf numFmtId="0" fontId="10" fillId="69" borderId="17" applyNumberFormat="0" applyAlignment="0" applyProtection="0"/>
    <xf numFmtId="0" fontId="10" fillId="69" borderId="17" applyNumberFormat="0" applyAlignment="0" applyProtection="0"/>
    <xf numFmtId="0" fontId="10" fillId="69" borderId="17" applyNumberFormat="0" applyAlignment="0" applyProtection="0"/>
    <xf numFmtId="0" fontId="10" fillId="69" borderId="17" applyNumberFormat="0" applyAlignment="0" applyProtection="0"/>
    <xf numFmtId="0" fontId="10" fillId="69" borderId="17" applyNumberFormat="0" applyAlignment="0" applyProtection="0"/>
    <xf numFmtId="0" fontId="23" fillId="70" borderId="17" applyNumberFormat="0" applyFont="0" applyAlignment="0" applyProtection="0"/>
    <xf numFmtId="0" fontId="9" fillId="69" borderId="17" applyNumberFormat="0" applyAlignment="0" applyProtection="0"/>
    <xf numFmtId="0" fontId="9" fillId="69" borderId="17" applyNumberFormat="0" applyAlignment="0" applyProtection="0"/>
    <xf numFmtId="0" fontId="9" fillId="69" borderId="17" applyNumberFormat="0" applyAlignment="0" applyProtection="0"/>
    <xf numFmtId="0" fontId="9" fillId="69" borderId="17" applyNumberFormat="0" applyAlignment="0" applyProtection="0"/>
    <xf numFmtId="0" fontId="9" fillId="69" borderId="17" applyNumberFormat="0" applyAlignment="0" applyProtection="0"/>
    <xf numFmtId="0" fontId="9" fillId="69" borderId="17" applyNumberFormat="0" applyAlignment="0" applyProtection="0"/>
    <xf numFmtId="0" fontId="9" fillId="69" borderId="17" applyNumberFormat="0" applyAlignment="0" applyProtection="0"/>
    <xf numFmtId="9" fontId="1" fillId="0" borderId="0" applyFont="0" applyFill="0" applyBorder="0" applyAlignment="0" applyProtection="0"/>
    <xf numFmtId="0" fontId="46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9" fillId="0" borderId="0" applyFill="0" applyBorder="0" applyAlignment="0" applyProtection="0"/>
    <xf numFmtId="172" fontId="9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71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21" xfId="0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left" vertical="center" wrapText="1" indent="2"/>
    </xf>
    <xf numFmtId="49" fontId="2" fillId="0" borderId="21" xfId="0" applyNumberFormat="1" applyFont="1" applyFill="1" applyBorder="1" applyAlignment="1">
      <alignment horizontal="left" vertical="center" wrapText="1" indent="3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left" vertical="center" wrapText="1" indent="5"/>
    </xf>
    <xf numFmtId="164" fontId="2" fillId="0" borderId="21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 horizontal="left" vertical="center" wrapText="1" indent="4"/>
    </xf>
    <xf numFmtId="0" fontId="2" fillId="0" borderId="21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 wrapText="1"/>
    </xf>
    <xf numFmtId="4" fontId="2" fillId="0" borderId="25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wrapText="1" indent="3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 wrapText="1" indent="3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Continuous" vertical="center" wrapText="1"/>
    </xf>
    <xf numFmtId="0" fontId="5" fillId="0" borderId="20" xfId="0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horizontal="left" vertical="center"/>
    </xf>
    <xf numFmtId="3" fontId="2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2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Continuous" vertical="top"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1" fontId="2" fillId="0" borderId="21" xfId="0" applyNumberFormat="1" applyFont="1" applyFill="1" applyBorder="1" applyAlignment="1">
      <alignment horizontal="center" vertical="center"/>
    </xf>
    <xf numFmtId="165" fontId="2" fillId="0" borderId="21" xfId="1243" applyNumberFormat="1" applyFont="1" applyFill="1" applyBorder="1" applyAlignment="1">
      <alignment horizontal="center" vertical="center"/>
    </xf>
    <xf numFmtId="165" fontId="2" fillId="0" borderId="21" xfId="1243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1260">
    <cellStyle name="Normal" xfId="0"/>
    <cellStyle name="20% - Акцент1" xfId="15"/>
    <cellStyle name="20% - Акцент1 1" xfId="16"/>
    <cellStyle name="20% - Акцент1 10" xfId="17"/>
    <cellStyle name="20% - Акцент1 11" xfId="18"/>
    <cellStyle name="20% - Акцент1 12" xfId="19"/>
    <cellStyle name="20% - Акцент1 13" xfId="20"/>
    <cellStyle name="20% - Акцент1 14" xfId="21"/>
    <cellStyle name="20% - Акцент1 15" xfId="22"/>
    <cellStyle name="20% - Акцент1 16" xfId="23"/>
    <cellStyle name="20% - Акцент1 17" xfId="24"/>
    <cellStyle name="20% - Акцент1 18" xfId="25"/>
    <cellStyle name="20% - Акцент1 19" xfId="26"/>
    <cellStyle name="20% - Акцент1 2" xfId="27"/>
    <cellStyle name="20% - Акцент1 20" xfId="28"/>
    <cellStyle name="20% - Акцент1 21" xfId="29"/>
    <cellStyle name="20% - Акцент1 22" xfId="30"/>
    <cellStyle name="20% - Акцент1 23" xfId="31"/>
    <cellStyle name="20% - Акцент1 24" xfId="32"/>
    <cellStyle name="20% - Акцент1 25" xfId="33"/>
    <cellStyle name="20% - Акцент1 26" xfId="34"/>
    <cellStyle name="20% - Акцент1 3" xfId="35"/>
    <cellStyle name="20% - Акцент1 4" xfId="36"/>
    <cellStyle name="20% - Акцент1 5" xfId="37"/>
    <cellStyle name="20% - Акцент1 6" xfId="38"/>
    <cellStyle name="20% - Акцент1 7" xfId="39"/>
    <cellStyle name="20% - Акцент1 8" xfId="40"/>
    <cellStyle name="20% - Акцент1 9" xfId="41"/>
    <cellStyle name="20% - Акцент2" xfId="42"/>
    <cellStyle name="20% - Акцент2 1" xfId="43"/>
    <cellStyle name="20% - Акцент2 10" xfId="44"/>
    <cellStyle name="20% - Акцент2 11" xfId="45"/>
    <cellStyle name="20% - Акцент2 12" xfId="46"/>
    <cellStyle name="20% - Акцент2 13" xfId="47"/>
    <cellStyle name="20% - Акцент2 14" xfId="48"/>
    <cellStyle name="20% - Акцент2 15" xfId="49"/>
    <cellStyle name="20% - Акцент2 16" xfId="50"/>
    <cellStyle name="20% - Акцент2 17" xfId="51"/>
    <cellStyle name="20% - Акцент2 18" xfId="52"/>
    <cellStyle name="20% - Акцент2 19" xfId="53"/>
    <cellStyle name="20% - Акцент2 2" xfId="54"/>
    <cellStyle name="20% - Акцент2 20" xfId="55"/>
    <cellStyle name="20% - Акцент2 21" xfId="56"/>
    <cellStyle name="20% - Акцент2 22" xfId="57"/>
    <cellStyle name="20% - Акцент2 23" xfId="58"/>
    <cellStyle name="20% - Акцент2 24" xfId="59"/>
    <cellStyle name="20% - Акцент2 25" xfId="60"/>
    <cellStyle name="20% - Акцент2 26" xfId="61"/>
    <cellStyle name="20% - Акцент2 3" xfId="62"/>
    <cellStyle name="20% - Акцент2 4" xfId="63"/>
    <cellStyle name="20% - Акцент2 5" xfId="64"/>
    <cellStyle name="20% - Акцент2 6" xfId="65"/>
    <cellStyle name="20% - Акцент2 7" xfId="66"/>
    <cellStyle name="20% - Акцент2 8" xfId="67"/>
    <cellStyle name="20% - Акцент2 9" xfId="68"/>
    <cellStyle name="20% - Акцент3" xfId="69"/>
    <cellStyle name="20% - Акцент3 1" xfId="70"/>
    <cellStyle name="20% - Акцент3 10" xfId="71"/>
    <cellStyle name="20% - Акцент3 11" xfId="72"/>
    <cellStyle name="20% - Акцент3 12" xfId="73"/>
    <cellStyle name="20% - Акцент3 13" xfId="74"/>
    <cellStyle name="20% - Акцент3 14" xfId="75"/>
    <cellStyle name="20% - Акцент3 15" xfId="76"/>
    <cellStyle name="20% - Акцент3 16" xfId="77"/>
    <cellStyle name="20% - Акцент3 17" xfId="78"/>
    <cellStyle name="20% - Акцент3 18" xfId="79"/>
    <cellStyle name="20% - Акцент3 19" xfId="80"/>
    <cellStyle name="20% - Акцент3 2" xfId="81"/>
    <cellStyle name="20% - Акцент3 20" xfId="82"/>
    <cellStyle name="20% - Акцент3 21" xfId="83"/>
    <cellStyle name="20% - Акцент3 22" xfId="84"/>
    <cellStyle name="20% - Акцент3 23" xfId="85"/>
    <cellStyle name="20% - Акцент3 24" xfId="86"/>
    <cellStyle name="20% - Акцент3 25" xfId="87"/>
    <cellStyle name="20% - Акцент3 26" xfId="88"/>
    <cellStyle name="20% - Акцент3 3" xfId="89"/>
    <cellStyle name="20% - Акцент3 4" xfId="90"/>
    <cellStyle name="20% - Акцент3 5" xfId="91"/>
    <cellStyle name="20% - Акцент3 6" xfId="92"/>
    <cellStyle name="20% - Акцент3 7" xfId="93"/>
    <cellStyle name="20% - Акцент3 8" xfId="94"/>
    <cellStyle name="20% - Акцент3 9" xfId="95"/>
    <cellStyle name="20% - Акцент4" xfId="96"/>
    <cellStyle name="20% - Акцент4 1" xfId="97"/>
    <cellStyle name="20% - Акцент4 10" xfId="98"/>
    <cellStyle name="20% - Акцент4 11" xfId="99"/>
    <cellStyle name="20% - Акцент4 12" xfId="100"/>
    <cellStyle name="20% - Акцент4 13" xfId="101"/>
    <cellStyle name="20% - Акцент4 14" xfId="102"/>
    <cellStyle name="20% - Акцент4 15" xfId="103"/>
    <cellStyle name="20% - Акцент4 16" xfId="104"/>
    <cellStyle name="20% - Акцент4 17" xfId="105"/>
    <cellStyle name="20% - Акцент4 18" xfId="106"/>
    <cellStyle name="20% - Акцент4 19" xfId="107"/>
    <cellStyle name="20% - Акцент4 2" xfId="108"/>
    <cellStyle name="20% - Акцент4 20" xfId="109"/>
    <cellStyle name="20% - Акцент4 21" xfId="110"/>
    <cellStyle name="20% - Акцент4 22" xfId="111"/>
    <cellStyle name="20% - Акцент4 23" xfId="112"/>
    <cellStyle name="20% - Акцент4 24" xfId="113"/>
    <cellStyle name="20% - Акцент4 25" xfId="114"/>
    <cellStyle name="20% - Акцент4 26" xfId="115"/>
    <cellStyle name="20% - Акцент4 3" xfId="116"/>
    <cellStyle name="20% - Акцент4 4" xfId="117"/>
    <cellStyle name="20% - Акцент4 5" xfId="118"/>
    <cellStyle name="20% - Акцент4 6" xfId="119"/>
    <cellStyle name="20% - Акцент4 7" xfId="120"/>
    <cellStyle name="20% - Акцент4 8" xfId="121"/>
    <cellStyle name="20% - Акцент4 9" xfId="122"/>
    <cellStyle name="20% - Акцент5" xfId="123"/>
    <cellStyle name="20% - Акцент5 1" xfId="124"/>
    <cellStyle name="20% - Акцент5 10" xfId="125"/>
    <cellStyle name="20% - Акцент5 11" xfId="126"/>
    <cellStyle name="20% - Акцент5 12" xfId="127"/>
    <cellStyle name="20% - Акцент5 13" xfId="128"/>
    <cellStyle name="20% - Акцент5 14" xfId="129"/>
    <cellStyle name="20% - Акцент5 15" xfId="130"/>
    <cellStyle name="20% - Акцент5 16" xfId="131"/>
    <cellStyle name="20% - Акцент5 17" xfId="132"/>
    <cellStyle name="20% - Акцент5 18" xfId="133"/>
    <cellStyle name="20% - Акцент5 19" xfId="134"/>
    <cellStyle name="20% - Акцент5 2" xfId="135"/>
    <cellStyle name="20% - Акцент5 20" xfId="136"/>
    <cellStyle name="20% - Акцент5 21" xfId="137"/>
    <cellStyle name="20% - Акцент5 22" xfId="138"/>
    <cellStyle name="20% - Акцент5 23" xfId="139"/>
    <cellStyle name="20% - Акцент5 24" xfId="140"/>
    <cellStyle name="20% - Акцент5 25" xfId="141"/>
    <cellStyle name="20% - Акцент5 26" xfId="142"/>
    <cellStyle name="20% - Акцент5 3" xfId="143"/>
    <cellStyle name="20% - Акцент5 4" xfId="144"/>
    <cellStyle name="20% - Акцент5 5" xfId="145"/>
    <cellStyle name="20% - Акцент5 6" xfId="146"/>
    <cellStyle name="20% - Акцент5 7" xfId="147"/>
    <cellStyle name="20% - Акцент5 8" xfId="148"/>
    <cellStyle name="20% - Акцент5 9" xfId="149"/>
    <cellStyle name="20% - Акцент6" xfId="150"/>
    <cellStyle name="20% - Акцент6 1" xfId="151"/>
    <cellStyle name="20% - Акцент6 10" xfId="152"/>
    <cellStyle name="20% - Акцент6 11" xfId="153"/>
    <cellStyle name="20% - Акцент6 12" xfId="154"/>
    <cellStyle name="20% - Акцент6 13" xfId="155"/>
    <cellStyle name="20% - Акцент6 14" xfId="156"/>
    <cellStyle name="20% - Акцент6 15" xfId="157"/>
    <cellStyle name="20% - Акцент6 16" xfId="158"/>
    <cellStyle name="20% - Акцент6 17" xfId="159"/>
    <cellStyle name="20% - Акцент6 18" xfId="160"/>
    <cellStyle name="20% - Акцент6 19" xfId="161"/>
    <cellStyle name="20% - Акцент6 2" xfId="162"/>
    <cellStyle name="20% - Акцент6 20" xfId="163"/>
    <cellStyle name="20% - Акцент6 21" xfId="164"/>
    <cellStyle name="20% - Акцент6 22" xfId="165"/>
    <cellStyle name="20% - Акцент6 23" xfId="166"/>
    <cellStyle name="20% - Акцент6 24" xfId="167"/>
    <cellStyle name="20% - Акцент6 25" xfId="168"/>
    <cellStyle name="20% - Акцент6 26" xfId="169"/>
    <cellStyle name="20% - Акцент6 3" xfId="170"/>
    <cellStyle name="20% - Акцент6 4" xfId="171"/>
    <cellStyle name="20% - Акцент6 5" xfId="172"/>
    <cellStyle name="20% - Акцент6 6" xfId="173"/>
    <cellStyle name="20% - Акцент6 7" xfId="174"/>
    <cellStyle name="20% - Акцент6 8" xfId="175"/>
    <cellStyle name="20% - Акцент6 9" xfId="176"/>
    <cellStyle name="40% - Акцент1" xfId="177"/>
    <cellStyle name="40% - Акцент1 1" xfId="178"/>
    <cellStyle name="40% - Акцент1 10" xfId="179"/>
    <cellStyle name="40% - Акцент1 11" xfId="180"/>
    <cellStyle name="40% - Акцент1 12" xfId="181"/>
    <cellStyle name="40% - Акцент1 13" xfId="182"/>
    <cellStyle name="40% - Акцент1 14" xfId="183"/>
    <cellStyle name="40% - Акцент1 15" xfId="184"/>
    <cellStyle name="40% - Акцент1 16" xfId="185"/>
    <cellStyle name="40% - Акцент1 17" xfId="186"/>
    <cellStyle name="40% - Акцент1 18" xfId="187"/>
    <cellStyle name="40% - Акцент1 19" xfId="188"/>
    <cellStyle name="40% - Акцент1 2" xfId="189"/>
    <cellStyle name="40% - Акцент1 20" xfId="190"/>
    <cellStyle name="40% - Акцент1 21" xfId="191"/>
    <cellStyle name="40% - Акцент1 22" xfId="192"/>
    <cellStyle name="40% - Акцент1 23" xfId="193"/>
    <cellStyle name="40% - Акцент1 24" xfId="194"/>
    <cellStyle name="40% - Акцент1 25" xfId="195"/>
    <cellStyle name="40% - Акцент1 26" xfId="196"/>
    <cellStyle name="40% - Акцент1 3" xfId="197"/>
    <cellStyle name="40% - Акцент1 4" xfId="198"/>
    <cellStyle name="40% - Акцент1 5" xfId="199"/>
    <cellStyle name="40% - Акцент1 6" xfId="200"/>
    <cellStyle name="40% - Акцент1 7" xfId="201"/>
    <cellStyle name="40% - Акцент1 8" xfId="202"/>
    <cellStyle name="40% - Акцент1 9" xfId="203"/>
    <cellStyle name="40% - Акцент2" xfId="204"/>
    <cellStyle name="40% - Акцент2 1" xfId="205"/>
    <cellStyle name="40% - Акцент2 10" xfId="206"/>
    <cellStyle name="40% - Акцент2 11" xfId="207"/>
    <cellStyle name="40% - Акцент2 12" xfId="208"/>
    <cellStyle name="40% - Акцент2 13" xfId="209"/>
    <cellStyle name="40% - Акцент2 14" xfId="210"/>
    <cellStyle name="40% - Акцент2 15" xfId="211"/>
    <cellStyle name="40% - Акцент2 16" xfId="212"/>
    <cellStyle name="40% - Акцент2 17" xfId="213"/>
    <cellStyle name="40% - Акцент2 18" xfId="214"/>
    <cellStyle name="40% - Акцент2 19" xfId="215"/>
    <cellStyle name="40% - Акцент2 2" xfId="216"/>
    <cellStyle name="40% - Акцент2 20" xfId="217"/>
    <cellStyle name="40% - Акцент2 21" xfId="218"/>
    <cellStyle name="40% - Акцент2 22" xfId="219"/>
    <cellStyle name="40% - Акцент2 23" xfId="220"/>
    <cellStyle name="40% - Акцент2 24" xfId="221"/>
    <cellStyle name="40% - Акцент2 25" xfId="222"/>
    <cellStyle name="40% - Акцент2 26" xfId="223"/>
    <cellStyle name="40% - Акцент2 3" xfId="224"/>
    <cellStyle name="40% - Акцент2 4" xfId="225"/>
    <cellStyle name="40% - Акцент2 5" xfId="226"/>
    <cellStyle name="40% - Акцент2 6" xfId="227"/>
    <cellStyle name="40% - Акцент2 7" xfId="228"/>
    <cellStyle name="40% - Акцент2 8" xfId="229"/>
    <cellStyle name="40% - Акцент2 9" xfId="230"/>
    <cellStyle name="40% - Акцент3" xfId="231"/>
    <cellStyle name="40% - Акцент3 1" xfId="232"/>
    <cellStyle name="40% - Акцент3 10" xfId="233"/>
    <cellStyle name="40% - Акцент3 11" xfId="234"/>
    <cellStyle name="40% - Акцент3 12" xfId="235"/>
    <cellStyle name="40% - Акцент3 13" xfId="236"/>
    <cellStyle name="40% - Акцент3 14" xfId="237"/>
    <cellStyle name="40% - Акцент3 15" xfId="238"/>
    <cellStyle name="40% - Акцент3 16" xfId="239"/>
    <cellStyle name="40% - Акцент3 17" xfId="240"/>
    <cellStyle name="40% - Акцент3 18" xfId="241"/>
    <cellStyle name="40% - Акцент3 19" xfId="242"/>
    <cellStyle name="40% - Акцент3 2" xfId="243"/>
    <cellStyle name="40% - Акцент3 20" xfId="244"/>
    <cellStyle name="40% - Акцент3 21" xfId="245"/>
    <cellStyle name="40% - Акцент3 22" xfId="246"/>
    <cellStyle name="40% - Акцент3 23" xfId="247"/>
    <cellStyle name="40% - Акцент3 24" xfId="248"/>
    <cellStyle name="40% - Акцент3 25" xfId="249"/>
    <cellStyle name="40% - Акцент3 26" xfId="250"/>
    <cellStyle name="40% - Акцент3 3" xfId="251"/>
    <cellStyle name="40% - Акцент3 4" xfId="252"/>
    <cellStyle name="40% - Акцент3 5" xfId="253"/>
    <cellStyle name="40% - Акцент3 6" xfId="254"/>
    <cellStyle name="40% - Акцент3 7" xfId="255"/>
    <cellStyle name="40% - Акцент3 8" xfId="256"/>
    <cellStyle name="40% - Акцент3 9" xfId="257"/>
    <cellStyle name="40% - Акцент4" xfId="258"/>
    <cellStyle name="40% - Акцент4 1" xfId="259"/>
    <cellStyle name="40% - Акцент4 10" xfId="260"/>
    <cellStyle name="40% - Акцент4 11" xfId="261"/>
    <cellStyle name="40% - Акцент4 12" xfId="262"/>
    <cellStyle name="40% - Акцент4 13" xfId="263"/>
    <cellStyle name="40% - Акцент4 14" xfId="264"/>
    <cellStyle name="40% - Акцент4 15" xfId="265"/>
    <cellStyle name="40% - Акцент4 16" xfId="266"/>
    <cellStyle name="40% - Акцент4 17" xfId="267"/>
    <cellStyle name="40% - Акцент4 18" xfId="268"/>
    <cellStyle name="40% - Акцент4 19" xfId="269"/>
    <cellStyle name="40% - Акцент4 2" xfId="270"/>
    <cellStyle name="40% - Акцент4 20" xfId="271"/>
    <cellStyle name="40% - Акцент4 21" xfId="272"/>
    <cellStyle name="40% - Акцент4 22" xfId="273"/>
    <cellStyle name="40% - Акцент4 23" xfId="274"/>
    <cellStyle name="40% - Акцент4 24" xfId="275"/>
    <cellStyle name="40% - Акцент4 25" xfId="276"/>
    <cellStyle name="40% - Акцент4 26" xfId="277"/>
    <cellStyle name="40% - Акцент4 3" xfId="278"/>
    <cellStyle name="40% - Акцент4 4" xfId="279"/>
    <cellStyle name="40% - Акцент4 5" xfId="280"/>
    <cellStyle name="40% - Акцент4 6" xfId="281"/>
    <cellStyle name="40% - Акцент4 7" xfId="282"/>
    <cellStyle name="40% - Акцент4 8" xfId="283"/>
    <cellStyle name="40% - Акцент4 9" xfId="284"/>
    <cellStyle name="40% - Акцент5" xfId="285"/>
    <cellStyle name="40% - Акцент5 1" xfId="286"/>
    <cellStyle name="40% - Акцент5 10" xfId="287"/>
    <cellStyle name="40% - Акцент5 11" xfId="288"/>
    <cellStyle name="40% - Акцент5 12" xfId="289"/>
    <cellStyle name="40% - Акцент5 13" xfId="290"/>
    <cellStyle name="40% - Акцент5 14" xfId="291"/>
    <cellStyle name="40% - Акцент5 15" xfId="292"/>
    <cellStyle name="40% - Акцент5 16" xfId="293"/>
    <cellStyle name="40% - Акцент5 17" xfId="294"/>
    <cellStyle name="40% - Акцент5 18" xfId="295"/>
    <cellStyle name="40% - Акцент5 19" xfId="296"/>
    <cellStyle name="40% - Акцент5 2" xfId="297"/>
    <cellStyle name="40% - Акцент5 20" xfId="298"/>
    <cellStyle name="40% - Акцент5 21" xfId="299"/>
    <cellStyle name="40% - Акцент5 22" xfId="300"/>
    <cellStyle name="40% - Акцент5 23" xfId="301"/>
    <cellStyle name="40% - Акцент5 24" xfId="302"/>
    <cellStyle name="40% - Акцент5 25" xfId="303"/>
    <cellStyle name="40% - Акцент5 26" xfId="304"/>
    <cellStyle name="40% - Акцент5 3" xfId="305"/>
    <cellStyle name="40% - Акцент5 4" xfId="306"/>
    <cellStyle name="40% - Акцент5 5" xfId="307"/>
    <cellStyle name="40% - Акцент5 6" xfId="308"/>
    <cellStyle name="40% - Акцент5 7" xfId="309"/>
    <cellStyle name="40% - Акцент5 8" xfId="310"/>
    <cellStyle name="40% - Акцент5 9" xfId="311"/>
    <cellStyle name="40% - Акцент6" xfId="312"/>
    <cellStyle name="40% - Акцент6 1" xfId="313"/>
    <cellStyle name="40% - Акцент6 10" xfId="314"/>
    <cellStyle name="40% - Акцент6 11" xfId="315"/>
    <cellStyle name="40% - Акцент6 12" xfId="316"/>
    <cellStyle name="40% - Акцент6 13" xfId="317"/>
    <cellStyle name="40% - Акцент6 14" xfId="318"/>
    <cellStyle name="40% - Акцент6 15" xfId="319"/>
    <cellStyle name="40% - Акцент6 16" xfId="320"/>
    <cellStyle name="40% - Акцент6 17" xfId="321"/>
    <cellStyle name="40% - Акцент6 18" xfId="322"/>
    <cellStyle name="40% - Акцент6 19" xfId="323"/>
    <cellStyle name="40% - Акцент6 2" xfId="324"/>
    <cellStyle name="40% - Акцент6 20" xfId="325"/>
    <cellStyle name="40% - Акцент6 21" xfId="326"/>
    <cellStyle name="40% - Акцент6 22" xfId="327"/>
    <cellStyle name="40% - Акцент6 23" xfId="328"/>
    <cellStyle name="40% - Акцент6 24" xfId="329"/>
    <cellStyle name="40% - Акцент6 25" xfId="330"/>
    <cellStyle name="40% - Акцент6 26" xfId="331"/>
    <cellStyle name="40% - Акцент6 3" xfId="332"/>
    <cellStyle name="40% - Акцент6 4" xfId="333"/>
    <cellStyle name="40% - Акцент6 5" xfId="334"/>
    <cellStyle name="40% - Акцент6 6" xfId="335"/>
    <cellStyle name="40% - Акцент6 7" xfId="336"/>
    <cellStyle name="40% - Акцент6 8" xfId="337"/>
    <cellStyle name="40% - Акцент6 9" xfId="338"/>
    <cellStyle name="60% - Акцент1" xfId="339"/>
    <cellStyle name="60% - Акцент1 1" xfId="340"/>
    <cellStyle name="60% - Акцент1 10" xfId="341"/>
    <cellStyle name="60% - Акцент1 11" xfId="342"/>
    <cellStyle name="60% - Акцент1 12" xfId="343"/>
    <cellStyle name="60% - Акцент1 13" xfId="344"/>
    <cellStyle name="60% - Акцент1 14" xfId="345"/>
    <cellStyle name="60% - Акцент1 15" xfId="346"/>
    <cellStyle name="60% - Акцент1 16" xfId="347"/>
    <cellStyle name="60% - Акцент1 17" xfId="348"/>
    <cellStyle name="60% - Акцент1 18" xfId="349"/>
    <cellStyle name="60% - Акцент1 19" xfId="350"/>
    <cellStyle name="60% - Акцент1 2" xfId="351"/>
    <cellStyle name="60% - Акцент1 20" xfId="352"/>
    <cellStyle name="60% - Акцент1 21" xfId="353"/>
    <cellStyle name="60% - Акцент1 22" xfId="354"/>
    <cellStyle name="60% - Акцент1 23" xfId="355"/>
    <cellStyle name="60% - Акцент1 24" xfId="356"/>
    <cellStyle name="60% - Акцент1 25" xfId="357"/>
    <cellStyle name="60% - Акцент1 26" xfId="358"/>
    <cellStyle name="60% - Акцент1 3" xfId="359"/>
    <cellStyle name="60% - Акцент1 4" xfId="360"/>
    <cellStyle name="60% - Акцент1 5" xfId="361"/>
    <cellStyle name="60% - Акцент1 6" xfId="362"/>
    <cellStyle name="60% - Акцент1 7" xfId="363"/>
    <cellStyle name="60% - Акцент1 8" xfId="364"/>
    <cellStyle name="60% - Акцент1 9" xfId="365"/>
    <cellStyle name="60% - Акцент2" xfId="366"/>
    <cellStyle name="60% - Акцент2 1" xfId="367"/>
    <cellStyle name="60% - Акцент2 10" xfId="368"/>
    <cellStyle name="60% - Акцент2 11" xfId="369"/>
    <cellStyle name="60% - Акцент2 12" xfId="370"/>
    <cellStyle name="60% - Акцент2 13" xfId="371"/>
    <cellStyle name="60% - Акцент2 14" xfId="372"/>
    <cellStyle name="60% - Акцент2 15" xfId="373"/>
    <cellStyle name="60% - Акцент2 16" xfId="374"/>
    <cellStyle name="60% - Акцент2 17" xfId="375"/>
    <cellStyle name="60% - Акцент2 18" xfId="376"/>
    <cellStyle name="60% - Акцент2 19" xfId="377"/>
    <cellStyle name="60% - Акцент2 2" xfId="378"/>
    <cellStyle name="60% - Акцент2 20" xfId="379"/>
    <cellStyle name="60% - Акцент2 21" xfId="380"/>
    <cellStyle name="60% - Акцент2 22" xfId="381"/>
    <cellStyle name="60% - Акцент2 23" xfId="382"/>
    <cellStyle name="60% - Акцент2 24" xfId="383"/>
    <cellStyle name="60% - Акцент2 25" xfId="384"/>
    <cellStyle name="60% - Акцент2 26" xfId="385"/>
    <cellStyle name="60% - Акцент2 3" xfId="386"/>
    <cellStyle name="60% - Акцент2 4" xfId="387"/>
    <cellStyle name="60% - Акцент2 5" xfId="388"/>
    <cellStyle name="60% - Акцент2 6" xfId="389"/>
    <cellStyle name="60% - Акцент2 7" xfId="390"/>
    <cellStyle name="60% - Акцент2 8" xfId="391"/>
    <cellStyle name="60% - Акцент2 9" xfId="392"/>
    <cellStyle name="60% - Акцент3" xfId="393"/>
    <cellStyle name="60% - Акцент3 1" xfId="394"/>
    <cellStyle name="60% - Акцент3 10" xfId="395"/>
    <cellStyle name="60% - Акцент3 11" xfId="396"/>
    <cellStyle name="60% - Акцент3 12" xfId="397"/>
    <cellStyle name="60% - Акцент3 13" xfId="398"/>
    <cellStyle name="60% - Акцент3 14" xfId="399"/>
    <cellStyle name="60% - Акцент3 15" xfId="400"/>
    <cellStyle name="60% - Акцент3 16" xfId="401"/>
    <cellStyle name="60% - Акцент3 17" xfId="402"/>
    <cellStyle name="60% - Акцент3 18" xfId="403"/>
    <cellStyle name="60% - Акцент3 19" xfId="404"/>
    <cellStyle name="60% - Акцент3 2" xfId="405"/>
    <cellStyle name="60% - Акцент3 20" xfId="406"/>
    <cellStyle name="60% - Акцент3 21" xfId="407"/>
    <cellStyle name="60% - Акцент3 22" xfId="408"/>
    <cellStyle name="60% - Акцент3 23" xfId="409"/>
    <cellStyle name="60% - Акцент3 24" xfId="410"/>
    <cellStyle name="60% - Акцент3 25" xfId="411"/>
    <cellStyle name="60% - Акцент3 26" xfId="412"/>
    <cellStyle name="60% - Акцент3 3" xfId="413"/>
    <cellStyle name="60% - Акцент3 4" xfId="414"/>
    <cellStyle name="60% - Акцент3 5" xfId="415"/>
    <cellStyle name="60% - Акцент3 6" xfId="416"/>
    <cellStyle name="60% - Акцент3 7" xfId="417"/>
    <cellStyle name="60% - Акцент3 8" xfId="418"/>
    <cellStyle name="60% - Акцент3 9" xfId="419"/>
    <cellStyle name="60% - Акцент4" xfId="420"/>
    <cellStyle name="60% - Акцент4 1" xfId="421"/>
    <cellStyle name="60% - Акцент4 10" xfId="422"/>
    <cellStyle name="60% - Акцент4 11" xfId="423"/>
    <cellStyle name="60% - Акцент4 12" xfId="424"/>
    <cellStyle name="60% - Акцент4 13" xfId="425"/>
    <cellStyle name="60% - Акцент4 14" xfId="426"/>
    <cellStyle name="60% - Акцент4 15" xfId="427"/>
    <cellStyle name="60% - Акцент4 16" xfId="428"/>
    <cellStyle name="60% - Акцент4 17" xfId="429"/>
    <cellStyle name="60% - Акцент4 18" xfId="430"/>
    <cellStyle name="60% - Акцент4 19" xfId="431"/>
    <cellStyle name="60% - Акцент4 2" xfId="432"/>
    <cellStyle name="60% - Акцент4 20" xfId="433"/>
    <cellStyle name="60% - Акцент4 21" xfId="434"/>
    <cellStyle name="60% - Акцент4 22" xfId="435"/>
    <cellStyle name="60% - Акцент4 23" xfId="436"/>
    <cellStyle name="60% - Акцент4 24" xfId="437"/>
    <cellStyle name="60% - Акцент4 25" xfId="438"/>
    <cellStyle name="60% - Акцент4 26" xfId="439"/>
    <cellStyle name="60% - Акцент4 3" xfId="440"/>
    <cellStyle name="60% - Акцент4 4" xfId="441"/>
    <cellStyle name="60% - Акцент4 5" xfId="442"/>
    <cellStyle name="60% - Акцент4 6" xfId="443"/>
    <cellStyle name="60% - Акцент4 7" xfId="444"/>
    <cellStyle name="60% - Акцент4 8" xfId="445"/>
    <cellStyle name="60% - Акцент4 9" xfId="446"/>
    <cellStyle name="60% - Акцент5" xfId="447"/>
    <cellStyle name="60% - Акцент5 1" xfId="448"/>
    <cellStyle name="60% - Акцент5 10" xfId="449"/>
    <cellStyle name="60% - Акцент5 11" xfId="450"/>
    <cellStyle name="60% - Акцент5 12" xfId="451"/>
    <cellStyle name="60% - Акцент5 13" xfId="452"/>
    <cellStyle name="60% - Акцент5 14" xfId="453"/>
    <cellStyle name="60% - Акцент5 15" xfId="454"/>
    <cellStyle name="60% - Акцент5 16" xfId="455"/>
    <cellStyle name="60% - Акцент5 17" xfId="456"/>
    <cellStyle name="60% - Акцент5 18" xfId="457"/>
    <cellStyle name="60% - Акцент5 19" xfId="458"/>
    <cellStyle name="60% - Акцент5 2" xfId="459"/>
    <cellStyle name="60% - Акцент5 20" xfId="460"/>
    <cellStyle name="60% - Акцент5 21" xfId="461"/>
    <cellStyle name="60% - Акцент5 22" xfId="462"/>
    <cellStyle name="60% - Акцент5 23" xfId="463"/>
    <cellStyle name="60% - Акцент5 24" xfId="464"/>
    <cellStyle name="60% - Акцент5 25" xfId="465"/>
    <cellStyle name="60% - Акцент5 26" xfId="466"/>
    <cellStyle name="60% - Акцент5 3" xfId="467"/>
    <cellStyle name="60% - Акцент5 4" xfId="468"/>
    <cellStyle name="60% - Акцент5 5" xfId="469"/>
    <cellStyle name="60% - Акцент5 6" xfId="470"/>
    <cellStyle name="60% - Акцент5 7" xfId="471"/>
    <cellStyle name="60% - Акцент5 8" xfId="472"/>
    <cellStyle name="60% - Акцент5 9" xfId="473"/>
    <cellStyle name="60% - Акцент6" xfId="474"/>
    <cellStyle name="60% - Акцент6 1" xfId="475"/>
    <cellStyle name="60% - Акцент6 10" xfId="476"/>
    <cellStyle name="60% - Акцент6 11" xfId="477"/>
    <cellStyle name="60% - Акцент6 12" xfId="478"/>
    <cellStyle name="60% - Акцент6 13" xfId="479"/>
    <cellStyle name="60% - Акцент6 14" xfId="480"/>
    <cellStyle name="60% - Акцент6 15" xfId="481"/>
    <cellStyle name="60% - Акцент6 16" xfId="482"/>
    <cellStyle name="60% - Акцент6 17" xfId="483"/>
    <cellStyle name="60% - Акцент6 18" xfId="484"/>
    <cellStyle name="60% - Акцент6 19" xfId="485"/>
    <cellStyle name="60% - Акцент6 2" xfId="486"/>
    <cellStyle name="60% - Акцент6 20" xfId="487"/>
    <cellStyle name="60% - Акцент6 21" xfId="488"/>
    <cellStyle name="60% - Акцент6 22" xfId="489"/>
    <cellStyle name="60% - Акцент6 23" xfId="490"/>
    <cellStyle name="60% - Акцент6 24" xfId="491"/>
    <cellStyle name="60% - Акцент6 25" xfId="492"/>
    <cellStyle name="60% - Акцент6 26" xfId="493"/>
    <cellStyle name="60% - Акцент6 3" xfId="494"/>
    <cellStyle name="60% - Акцент6 4" xfId="495"/>
    <cellStyle name="60% - Акцент6 5" xfId="496"/>
    <cellStyle name="60% - Акцент6 6" xfId="497"/>
    <cellStyle name="60% - Акцент6 7" xfId="498"/>
    <cellStyle name="60% - Акцент6 8" xfId="499"/>
    <cellStyle name="60% - Акцент6 9" xfId="500"/>
    <cellStyle name="Euro" xfId="501"/>
    <cellStyle name="Euro 1" xfId="502"/>
    <cellStyle name="Euro 10" xfId="503"/>
    <cellStyle name="Euro 11" xfId="504"/>
    <cellStyle name="Euro 12" xfId="505"/>
    <cellStyle name="Euro 13" xfId="506"/>
    <cellStyle name="Euro 14" xfId="507"/>
    <cellStyle name="Euro 15" xfId="508"/>
    <cellStyle name="Euro 16" xfId="509"/>
    <cellStyle name="Euro 17" xfId="510"/>
    <cellStyle name="Euro 18" xfId="511"/>
    <cellStyle name="Euro 19" xfId="512"/>
    <cellStyle name="Euro 2" xfId="513"/>
    <cellStyle name="Euro 20" xfId="514"/>
    <cellStyle name="Euro 21" xfId="515"/>
    <cellStyle name="Euro 3" xfId="516"/>
    <cellStyle name="Euro 4" xfId="517"/>
    <cellStyle name="Euro 5" xfId="518"/>
    <cellStyle name="Euro 6" xfId="519"/>
    <cellStyle name="Euro 7" xfId="520"/>
    <cellStyle name="Euro 8" xfId="521"/>
    <cellStyle name="Euro 9" xfId="522"/>
    <cellStyle name="Excel_BuiltIn_Comma 1" xfId="523"/>
    <cellStyle name="Iau?iue1" xfId="524"/>
    <cellStyle name="Iau?iue1 1" xfId="525"/>
    <cellStyle name="Iau?iue1 10" xfId="526"/>
    <cellStyle name="Iau?iue1 11" xfId="527"/>
    <cellStyle name="Iau?iue1 12" xfId="528"/>
    <cellStyle name="Iau?iue1 13" xfId="529"/>
    <cellStyle name="Iau?iue1 14" xfId="530"/>
    <cellStyle name="Iau?iue1 15" xfId="531"/>
    <cellStyle name="Iau?iue1 16" xfId="532"/>
    <cellStyle name="Iau?iue1 17" xfId="533"/>
    <cellStyle name="Iau?iue1 18" xfId="534"/>
    <cellStyle name="Iau?iue1 19" xfId="535"/>
    <cellStyle name="Iau?iue1 2" xfId="536"/>
    <cellStyle name="Iau?iue1 20" xfId="537"/>
    <cellStyle name="Iau?iue1 21" xfId="538"/>
    <cellStyle name="Iau?iue1 3" xfId="539"/>
    <cellStyle name="Iau?iue1 4" xfId="540"/>
    <cellStyle name="Iau?iue1 5" xfId="541"/>
    <cellStyle name="Iau?iue1 6" xfId="542"/>
    <cellStyle name="Iau?iue1 7" xfId="543"/>
    <cellStyle name="Iau?iue1 8" xfId="544"/>
    <cellStyle name="Iau?iue1 9" xfId="545"/>
    <cellStyle name="Normal_Mod1" xfId="546"/>
    <cellStyle name="Ociriniaue [0]_5-C" xfId="547"/>
    <cellStyle name="Ociriniaue_5-C" xfId="548"/>
    <cellStyle name="Акцент1" xfId="549"/>
    <cellStyle name="Акцент1 1" xfId="550"/>
    <cellStyle name="Акцент1 10" xfId="551"/>
    <cellStyle name="Акцент1 11" xfId="552"/>
    <cellStyle name="Акцент1 12" xfId="553"/>
    <cellStyle name="Акцент1 13" xfId="554"/>
    <cellStyle name="Акцент1 14" xfId="555"/>
    <cellStyle name="Акцент1 15" xfId="556"/>
    <cellStyle name="Акцент1 16" xfId="557"/>
    <cellStyle name="Акцент1 17" xfId="558"/>
    <cellStyle name="Акцент1 18" xfId="559"/>
    <cellStyle name="Акцент1 19" xfId="560"/>
    <cellStyle name="Акцент1 2" xfId="561"/>
    <cellStyle name="Акцент1 20" xfId="562"/>
    <cellStyle name="Акцент1 21" xfId="563"/>
    <cellStyle name="Акцент1 22" xfId="564"/>
    <cellStyle name="Акцент1 23" xfId="565"/>
    <cellStyle name="Акцент1 24" xfId="566"/>
    <cellStyle name="Акцент1 25" xfId="567"/>
    <cellStyle name="Акцент1 26" xfId="568"/>
    <cellStyle name="Акцент1 3" xfId="569"/>
    <cellStyle name="Акцент1 4" xfId="570"/>
    <cellStyle name="Акцент1 5" xfId="571"/>
    <cellStyle name="Акцент1 6" xfId="572"/>
    <cellStyle name="Акцент1 7" xfId="573"/>
    <cellStyle name="Акцент1 8" xfId="574"/>
    <cellStyle name="Акцент1 9" xfId="575"/>
    <cellStyle name="Акцент2" xfId="576"/>
    <cellStyle name="Акцент2 1" xfId="577"/>
    <cellStyle name="Акцент2 10" xfId="578"/>
    <cellStyle name="Акцент2 11" xfId="579"/>
    <cellStyle name="Акцент2 12" xfId="580"/>
    <cellStyle name="Акцент2 13" xfId="581"/>
    <cellStyle name="Акцент2 14" xfId="582"/>
    <cellStyle name="Акцент2 15" xfId="583"/>
    <cellStyle name="Акцент2 16" xfId="584"/>
    <cellStyle name="Акцент2 17" xfId="585"/>
    <cellStyle name="Акцент2 18" xfId="586"/>
    <cellStyle name="Акцент2 19" xfId="587"/>
    <cellStyle name="Акцент2 2" xfId="588"/>
    <cellStyle name="Акцент2 20" xfId="589"/>
    <cellStyle name="Акцент2 21" xfId="590"/>
    <cellStyle name="Акцент2 22" xfId="591"/>
    <cellStyle name="Акцент2 23" xfId="592"/>
    <cellStyle name="Акцент2 24" xfId="593"/>
    <cellStyle name="Акцент2 25" xfId="594"/>
    <cellStyle name="Акцент2 26" xfId="595"/>
    <cellStyle name="Акцент2 3" xfId="596"/>
    <cellStyle name="Акцент2 4" xfId="597"/>
    <cellStyle name="Акцент2 5" xfId="598"/>
    <cellStyle name="Акцент2 6" xfId="599"/>
    <cellStyle name="Акцент2 7" xfId="600"/>
    <cellStyle name="Акцент2 8" xfId="601"/>
    <cellStyle name="Акцент2 9" xfId="602"/>
    <cellStyle name="Акцент3" xfId="603"/>
    <cellStyle name="Акцент3 1" xfId="604"/>
    <cellStyle name="Акцент3 10" xfId="605"/>
    <cellStyle name="Акцент3 11" xfId="606"/>
    <cellStyle name="Акцент3 12" xfId="607"/>
    <cellStyle name="Акцент3 13" xfId="608"/>
    <cellStyle name="Акцент3 14" xfId="609"/>
    <cellStyle name="Акцент3 15" xfId="610"/>
    <cellStyle name="Акцент3 16" xfId="611"/>
    <cellStyle name="Акцент3 17" xfId="612"/>
    <cellStyle name="Акцент3 18" xfId="613"/>
    <cellStyle name="Акцент3 19" xfId="614"/>
    <cellStyle name="Акцент3 2" xfId="615"/>
    <cellStyle name="Акцент3 20" xfId="616"/>
    <cellStyle name="Акцент3 21" xfId="617"/>
    <cellStyle name="Акцент3 22" xfId="618"/>
    <cellStyle name="Акцент3 23" xfId="619"/>
    <cellStyle name="Акцент3 24" xfId="620"/>
    <cellStyle name="Акцент3 25" xfId="621"/>
    <cellStyle name="Акцент3 26" xfId="622"/>
    <cellStyle name="Акцент3 3" xfId="623"/>
    <cellStyle name="Акцент3 4" xfId="624"/>
    <cellStyle name="Акцент3 5" xfId="625"/>
    <cellStyle name="Акцент3 6" xfId="626"/>
    <cellStyle name="Акцент3 7" xfId="627"/>
    <cellStyle name="Акцент3 8" xfId="628"/>
    <cellStyle name="Акцент3 9" xfId="629"/>
    <cellStyle name="Акцент4" xfId="630"/>
    <cellStyle name="Акцент4 1" xfId="631"/>
    <cellStyle name="Акцент4 10" xfId="632"/>
    <cellStyle name="Акцент4 11" xfId="633"/>
    <cellStyle name="Акцент4 12" xfId="634"/>
    <cellStyle name="Акцент4 13" xfId="635"/>
    <cellStyle name="Акцент4 14" xfId="636"/>
    <cellStyle name="Акцент4 15" xfId="637"/>
    <cellStyle name="Акцент4 16" xfId="638"/>
    <cellStyle name="Акцент4 17" xfId="639"/>
    <cellStyle name="Акцент4 18" xfId="640"/>
    <cellStyle name="Акцент4 19" xfId="641"/>
    <cellStyle name="Акцент4 2" xfId="642"/>
    <cellStyle name="Акцент4 20" xfId="643"/>
    <cellStyle name="Акцент4 21" xfId="644"/>
    <cellStyle name="Акцент4 22" xfId="645"/>
    <cellStyle name="Акцент4 23" xfId="646"/>
    <cellStyle name="Акцент4 24" xfId="647"/>
    <cellStyle name="Акцент4 25" xfId="648"/>
    <cellStyle name="Акцент4 26" xfId="649"/>
    <cellStyle name="Акцент4 3" xfId="650"/>
    <cellStyle name="Акцент4 4" xfId="651"/>
    <cellStyle name="Акцент4 5" xfId="652"/>
    <cellStyle name="Акцент4 6" xfId="653"/>
    <cellStyle name="Акцент4 7" xfId="654"/>
    <cellStyle name="Акцент4 8" xfId="655"/>
    <cellStyle name="Акцент4 9" xfId="656"/>
    <cellStyle name="Акцент5" xfId="657"/>
    <cellStyle name="Акцент5 1" xfId="658"/>
    <cellStyle name="Акцент5 10" xfId="659"/>
    <cellStyle name="Акцент5 11" xfId="660"/>
    <cellStyle name="Акцент5 12" xfId="661"/>
    <cellStyle name="Акцент5 13" xfId="662"/>
    <cellStyle name="Акцент5 14" xfId="663"/>
    <cellStyle name="Акцент5 15" xfId="664"/>
    <cellStyle name="Акцент5 16" xfId="665"/>
    <cellStyle name="Акцент5 17" xfId="666"/>
    <cellStyle name="Акцент5 18" xfId="667"/>
    <cellStyle name="Акцент5 19" xfId="668"/>
    <cellStyle name="Акцент5 2" xfId="669"/>
    <cellStyle name="Акцент5 20" xfId="670"/>
    <cellStyle name="Акцент5 21" xfId="671"/>
    <cellStyle name="Акцент5 22" xfId="672"/>
    <cellStyle name="Акцент5 23" xfId="673"/>
    <cellStyle name="Акцент5 24" xfId="674"/>
    <cellStyle name="Акцент5 25" xfId="675"/>
    <cellStyle name="Акцент5 26" xfId="676"/>
    <cellStyle name="Акцент5 3" xfId="677"/>
    <cellStyle name="Акцент5 4" xfId="678"/>
    <cellStyle name="Акцент5 5" xfId="679"/>
    <cellStyle name="Акцент5 6" xfId="680"/>
    <cellStyle name="Акцент5 7" xfId="681"/>
    <cellStyle name="Акцент5 8" xfId="682"/>
    <cellStyle name="Акцент5 9" xfId="683"/>
    <cellStyle name="Акцент6" xfId="684"/>
    <cellStyle name="Акцент6 1" xfId="685"/>
    <cellStyle name="Акцент6 10" xfId="686"/>
    <cellStyle name="Акцент6 11" xfId="687"/>
    <cellStyle name="Акцент6 12" xfId="688"/>
    <cellStyle name="Акцент6 13" xfId="689"/>
    <cellStyle name="Акцент6 14" xfId="690"/>
    <cellStyle name="Акцент6 15" xfId="691"/>
    <cellStyle name="Акцент6 16" xfId="692"/>
    <cellStyle name="Акцент6 17" xfId="693"/>
    <cellStyle name="Акцент6 18" xfId="694"/>
    <cellStyle name="Акцент6 19" xfId="695"/>
    <cellStyle name="Акцент6 2" xfId="696"/>
    <cellStyle name="Акцент6 20" xfId="697"/>
    <cellStyle name="Акцент6 21" xfId="698"/>
    <cellStyle name="Акцент6 22" xfId="699"/>
    <cellStyle name="Акцент6 23" xfId="700"/>
    <cellStyle name="Акцент6 24" xfId="701"/>
    <cellStyle name="Акцент6 25" xfId="702"/>
    <cellStyle name="Акцент6 26" xfId="703"/>
    <cellStyle name="Акцент6 3" xfId="704"/>
    <cellStyle name="Акцент6 4" xfId="705"/>
    <cellStyle name="Акцент6 5" xfId="706"/>
    <cellStyle name="Акцент6 6" xfId="707"/>
    <cellStyle name="Акцент6 7" xfId="708"/>
    <cellStyle name="Акцент6 8" xfId="709"/>
    <cellStyle name="Акцент6 9" xfId="710"/>
    <cellStyle name="Беззащитный" xfId="711"/>
    <cellStyle name="Беззащитный 1" xfId="712"/>
    <cellStyle name="Беззащитный 10" xfId="713"/>
    <cellStyle name="Беззащитный 11" xfId="714"/>
    <cellStyle name="Беззащитный 12" xfId="715"/>
    <cellStyle name="Беззащитный 13" xfId="716"/>
    <cellStyle name="Беззащитный 14" xfId="717"/>
    <cellStyle name="Беззащитный 15" xfId="718"/>
    <cellStyle name="Беззащитный 16" xfId="719"/>
    <cellStyle name="Беззащитный 17" xfId="720"/>
    <cellStyle name="Беззащитный 18" xfId="721"/>
    <cellStyle name="Беззащитный 19" xfId="722"/>
    <cellStyle name="Беззащитный 2" xfId="723"/>
    <cellStyle name="Беззащитный 20" xfId="724"/>
    <cellStyle name="Беззащитный 21" xfId="725"/>
    <cellStyle name="Беззащитный 3" xfId="726"/>
    <cellStyle name="Беззащитный 4" xfId="727"/>
    <cellStyle name="Беззащитный 5" xfId="728"/>
    <cellStyle name="Беззащитный 6" xfId="729"/>
    <cellStyle name="Беззащитный 7" xfId="730"/>
    <cellStyle name="Беззащитный 8" xfId="731"/>
    <cellStyle name="Беззащитный 9" xfId="732"/>
    <cellStyle name="Ввод " xfId="733"/>
    <cellStyle name="Ввод  1" xfId="734"/>
    <cellStyle name="Ввод  10" xfId="735"/>
    <cellStyle name="Ввод  11" xfId="736"/>
    <cellStyle name="Ввод  12" xfId="737"/>
    <cellStyle name="Ввод  13" xfId="738"/>
    <cellStyle name="Ввод  14" xfId="739"/>
    <cellStyle name="Ввод  15" xfId="740"/>
    <cellStyle name="Ввод  16" xfId="741"/>
    <cellStyle name="Ввод  17" xfId="742"/>
    <cellStyle name="Ввод  18" xfId="743"/>
    <cellStyle name="Ввод  19" xfId="744"/>
    <cellStyle name="Ввод  2" xfId="745"/>
    <cellStyle name="Ввод  20" xfId="746"/>
    <cellStyle name="Ввод  21" xfId="747"/>
    <cellStyle name="Ввод  22" xfId="748"/>
    <cellStyle name="Ввод  23" xfId="749"/>
    <cellStyle name="Ввод  24" xfId="750"/>
    <cellStyle name="Ввод  25" xfId="751"/>
    <cellStyle name="Ввод  26" xfId="752"/>
    <cellStyle name="Ввод  3" xfId="753"/>
    <cellStyle name="Ввод  4" xfId="754"/>
    <cellStyle name="Ввод  5" xfId="755"/>
    <cellStyle name="Ввод  6" xfId="756"/>
    <cellStyle name="Ввод  7" xfId="757"/>
    <cellStyle name="Ввод  8" xfId="758"/>
    <cellStyle name="Ввод  9" xfId="759"/>
    <cellStyle name="Вывод" xfId="760"/>
    <cellStyle name="Вывод 1" xfId="761"/>
    <cellStyle name="Вывод 10" xfId="762"/>
    <cellStyle name="Вывод 11" xfId="763"/>
    <cellStyle name="Вывод 12" xfId="764"/>
    <cellStyle name="Вывод 13" xfId="765"/>
    <cellStyle name="Вывод 14" xfId="766"/>
    <cellStyle name="Вывод 15" xfId="767"/>
    <cellStyle name="Вывод 16" xfId="768"/>
    <cellStyle name="Вывод 17" xfId="769"/>
    <cellStyle name="Вывод 18" xfId="770"/>
    <cellStyle name="Вывод 19" xfId="771"/>
    <cellStyle name="Вывод 2" xfId="772"/>
    <cellStyle name="Вывод 20" xfId="773"/>
    <cellStyle name="Вывод 21" xfId="774"/>
    <cellStyle name="Вывод 22" xfId="775"/>
    <cellStyle name="Вывод 23" xfId="776"/>
    <cellStyle name="Вывод 24" xfId="777"/>
    <cellStyle name="Вывод 25" xfId="778"/>
    <cellStyle name="Вывод 26" xfId="779"/>
    <cellStyle name="Вывод 3" xfId="780"/>
    <cellStyle name="Вывод 4" xfId="781"/>
    <cellStyle name="Вывод 5" xfId="782"/>
    <cellStyle name="Вывод 6" xfId="783"/>
    <cellStyle name="Вывод 7" xfId="784"/>
    <cellStyle name="Вывод 8" xfId="785"/>
    <cellStyle name="Вывод 9" xfId="786"/>
    <cellStyle name="Вычисление" xfId="787"/>
    <cellStyle name="Вычисление 1" xfId="788"/>
    <cellStyle name="Вычисление 10" xfId="789"/>
    <cellStyle name="Вычисление 11" xfId="790"/>
    <cellStyle name="Вычисление 12" xfId="791"/>
    <cellStyle name="Вычисление 13" xfId="792"/>
    <cellStyle name="Вычисление 14" xfId="793"/>
    <cellStyle name="Вычисление 15" xfId="794"/>
    <cellStyle name="Вычисление 16" xfId="795"/>
    <cellStyle name="Вычисление 17" xfId="796"/>
    <cellStyle name="Вычисление 18" xfId="797"/>
    <cellStyle name="Вычисление 19" xfId="798"/>
    <cellStyle name="Вычисление 2" xfId="799"/>
    <cellStyle name="Вычисление 20" xfId="800"/>
    <cellStyle name="Вычисление 21" xfId="801"/>
    <cellStyle name="Вычисление 22" xfId="802"/>
    <cellStyle name="Вычисление 23" xfId="803"/>
    <cellStyle name="Вычисление 24" xfId="804"/>
    <cellStyle name="Вычисление 25" xfId="805"/>
    <cellStyle name="Вычисление 26" xfId="806"/>
    <cellStyle name="Вычисление 3" xfId="807"/>
    <cellStyle name="Вычисление 4" xfId="808"/>
    <cellStyle name="Вычисление 5" xfId="809"/>
    <cellStyle name="Вычисление 6" xfId="810"/>
    <cellStyle name="Вычисление 7" xfId="811"/>
    <cellStyle name="Вычисление 8" xfId="812"/>
    <cellStyle name="Вычисление 9" xfId="813"/>
    <cellStyle name="Currency" xfId="814"/>
    <cellStyle name="Currency [0]" xfId="815"/>
    <cellStyle name="Заголовок 1" xfId="816"/>
    <cellStyle name="Заголовок 1 1" xfId="817"/>
    <cellStyle name="Заголовок 1 10" xfId="818"/>
    <cellStyle name="Заголовок 1 11" xfId="819"/>
    <cellStyle name="Заголовок 1 12" xfId="820"/>
    <cellStyle name="Заголовок 1 13" xfId="821"/>
    <cellStyle name="Заголовок 1 14" xfId="822"/>
    <cellStyle name="Заголовок 1 15" xfId="823"/>
    <cellStyle name="Заголовок 1 16" xfId="824"/>
    <cellStyle name="Заголовок 1 17" xfId="825"/>
    <cellStyle name="Заголовок 1 18" xfId="826"/>
    <cellStyle name="Заголовок 1 19" xfId="827"/>
    <cellStyle name="Заголовок 1 2" xfId="828"/>
    <cellStyle name="Заголовок 1 20" xfId="829"/>
    <cellStyle name="Заголовок 1 21" xfId="830"/>
    <cellStyle name="Заголовок 1 22" xfId="831"/>
    <cellStyle name="Заголовок 1 23" xfId="832"/>
    <cellStyle name="Заголовок 1 24" xfId="833"/>
    <cellStyle name="Заголовок 1 25" xfId="834"/>
    <cellStyle name="Заголовок 1 26" xfId="835"/>
    <cellStyle name="Заголовок 1 3" xfId="836"/>
    <cellStyle name="Заголовок 1 4" xfId="837"/>
    <cellStyle name="Заголовок 1 5" xfId="838"/>
    <cellStyle name="Заголовок 1 6" xfId="839"/>
    <cellStyle name="Заголовок 1 7" xfId="840"/>
    <cellStyle name="Заголовок 1 8" xfId="841"/>
    <cellStyle name="Заголовок 1 9" xfId="842"/>
    <cellStyle name="Заголовок 2" xfId="843"/>
    <cellStyle name="Заголовок 2 1" xfId="844"/>
    <cellStyle name="Заголовок 2 10" xfId="845"/>
    <cellStyle name="Заголовок 2 11" xfId="846"/>
    <cellStyle name="Заголовок 2 12" xfId="847"/>
    <cellStyle name="Заголовок 2 13" xfId="848"/>
    <cellStyle name="Заголовок 2 14" xfId="849"/>
    <cellStyle name="Заголовок 2 15" xfId="850"/>
    <cellStyle name="Заголовок 2 16" xfId="851"/>
    <cellStyle name="Заголовок 2 17" xfId="852"/>
    <cellStyle name="Заголовок 2 18" xfId="853"/>
    <cellStyle name="Заголовок 2 19" xfId="854"/>
    <cellStyle name="Заголовок 2 2" xfId="855"/>
    <cellStyle name="Заголовок 2 20" xfId="856"/>
    <cellStyle name="Заголовок 2 21" xfId="857"/>
    <cellStyle name="Заголовок 2 22" xfId="858"/>
    <cellStyle name="Заголовок 2 23" xfId="859"/>
    <cellStyle name="Заголовок 2 24" xfId="860"/>
    <cellStyle name="Заголовок 2 25" xfId="861"/>
    <cellStyle name="Заголовок 2 26" xfId="862"/>
    <cellStyle name="Заголовок 2 3" xfId="863"/>
    <cellStyle name="Заголовок 2 4" xfId="864"/>
    <cellStyle name="Заголовок 2 5" xfId="865"/>
    <cellStyle name="Заголовок 2 6" xfId="866"/>
    <cellStyle name="Заголовок 2 7" xfId="867"/>
    <cellStyle name="Заголовок 2 8" xfId="868"/>
    <cellStyle name="Заголовок 2 9" xfId="869"/>
    <cellStyle name="Заголовок 3" xfId="870"/>
    <cellStyle name="Заголовок 3 1" xfId="871"/>
    <cellStyle name="Заголовок 3 10" xfId="872"/>
    <cellStyle name="Заголовок 3 11" xfId="873"/>
    <cellStyle name="Заголовок 3 12" xfId="874"/>
    <cellStyle name="Заголовок 3 13" xfId="875"/>
    <cellStyle name="Заголовок 3 14" xfId="876"/>
    <cellStyle name="Заголовок 3 15" xfId="877"/>
    <cellStyle name="Заголовок 3 16" xfId="878"/>
    <cellStyle name="Заголовок 3 17" xfId="879"/>
    <cellStyle name="Заголовок 3 18" xfId="880"/>
    <cellStyle name="Заголовок 3 19" xfId="881"/>
    <cellStyle name="Заголовок 3 2" xfId="882"/>
    <cellStyle name="Заголовок 3 20" xfId="883"/>
    <cellStyle name="Заголовок 3 21" xfId="884"/>
    <cellStyle name="Заголовок 3 22" xfId="885"/>
    <cellStyle name="Заголовок 3 23" xfId="886"/>
    <cellStyle name="Заголовок 3 24" xfId="887"/>
    <cellStyle name="Заголовок 3 25" xfId="888"/>
    <cellStyle name="Заголовок 3 26" xfId="889"/>
    <cellStyle name="Заголовок 3 3" xfId="890"/>
    <cellStyle name="Заголовок 3 4" xfId="891"/>
    <cellStyle name="Заголовок 3 5" xfId="892"/>
    <cellStyle name="Заголовок 3 6" xfId="893"/>
    <cellStyle name="Заголовок 3 7" xfId="894"/>
    <cellStyle name="Заголовок 3 8" xfId="895"/>
    <cellStyle name="Заголовок 3 9" xfId="896"/>
    <cellStyle name="Заголовок 4" xfId="897"/>
    <cellStyle name="Заголовок 4 1" xfId="898"/>
    <cellStyle name="Заголовок 4 10" xfId="899"/>
    <cellStyle name="Заголовок 4 11" xfId="900"/>
    <cellStyle name="Заголовок 4 12" xfId="901"/>
    <cellStyle name="Заголовок 4 13" xfId="902"/>
    <cellStyle name="Заголовок 4 14" xfId="903"/>
    <cellStyle name="Заголовок 4 15" xfId="904"/>
    <cellStyle name="Заголовок 4 16" xfId="905"/>
    <cellStyle name="Заголовок 4 17" xfId="906"/>
    <cellStyle name="Заголовок 4 18" xfId="907"/>
    <cellStyle name="Заголовок 4 19" xfId="908"/>
    <cellStyle name="Заголовок 4 2" xfId="909"/>
    <cellStyle name="Заголовок 4 20" xfId="910"/>
    <cellStyle name="Заголовок 4 21" xfId="911"/>
    <cellStyle name="Заголовок 4 22" xfId="912"/>
    <cellStyle name="Заголовок 4 23" xfId="913"/>
    <cellStyle name="Заголовок 4 24" xfId="914"/>
    <cellStyle name="Заголовок 4 25" xfId="915"/>
    <cellStyle name="Заголовок 4 26" xfId="916"/>
    <cellStyle name="Заголовок 4 3" xfId="917"/>
    <cellStyle name="Заголовок 4 4" xfId="918"/>
    <cellStyle name="Заголовок 4 5" xfId="919"/>
    <cellStyle name="Заголовок 4 6" xfId="920"/>
    <cellStyle name="Заголовок 4 7" xfId="921"/>
    <cellStyle name="Заголовок 4 8" xfId="922"/>
    <cellStyle name="Заголовок 4 9" xfId="923"/>
    <cellStyle name="Защитный" xfId="924"/>
    <cellStyle name="Защитный 1" xfId="925"/>
    <cellStyle name="Защитный 10" xfId="926"/>
    <cellStyle name="Защитный 11" xfId="927"/>
    <cellStyle name="Защитный 12" xfId="928"/>
    <cellStyle name="Защитный 13" xfId="929"/>
    <cellStyle name="Защитный 14" xfId="930"/>
    <cellStyle name="Защитный 15" xfId="931"/>
    <cellStyle name="Защитный 16" xfId="932"/>
    <cellStyle name="Защитный 17" xfId="933"/>
    <cellStyle name="Защитный 18" xfId="934"/>
    <cellStyle name="Защитный 19" xfId="935"/>
    <cellStyle name="Защитный 2" xfId="936"/>
    <cellStyle name="Защитный 20" xfId="937"/>
    <cellStyle name="Защитный 21" xfId="938"/>
    <cellStyle name="Защитный 3" xfId="939"/>
    <cellStyle name="Защитный 4" xfId="940"/>
    <cellStyle name="Защитный 5" xfId="941"/>
    <cellStyle name="Защитный 6" xfId="942"/>
    <cellStyle name="Защитный 7" xfId="943"/>
    <cellStyle name="Защитный 8" xfId="944"/>
    <cellStyle name="Защитный 9" xfId="945"/>
    <cellStyle name="Итог" xfId="946"/>
    <cellStyle name="Итог 1" xfId="947"/>
    <cellStyle name="Итог 10" xfId="948"/>
    <cellStyle name="Итог 11" xfId="949"/>
    <cellStyle name="Итог 12" xfId="950"/>
    <cellStyle name="Итог 13" xfId="951"/>
    <cellStyle name="Итог 14" xfId="952"/>
    <cellStyle name="Итог 15" xfId="953"/>
    <cellStyle name="Итог 16" xfId="954"/>
    <cellStyle name="Итог 17" xfId="955"/>
    <cellStyle name="Итог 18" xfId="956"/>
    <cellStyle name="Итог 19" xfId="957"/>
    <cellStyle name="Итог 2" xfId="958"/>
    <cellStyle name="Итог 20" xfId="959"/>
    <cellStyle name="Итог 21" xfId="960"/>
    <cellStyle name="Итог 22" xfId="961"/>
    <cellStyle name="Итог 23" xfId="962"/>
    <cellStyle name="Итог 24" xfId="963"/>
    <cellStyle name="Итог 25" xfId="964"/>
    <cellStyle name="Итог 26" xfId="965"/>
    <cellStyle name="Итог 3" xfId="966"/>
    <cellStyle name="Итог 4" xfId="967"/>
    <cellStyle name="Итог 5" xfId="968"/>
    <cellStyle name="Итог 6" xfId="969"/>
    <cellStyle name="Итог 7" xfId="970"/>
    <cellStyle name="Итог 8" xfId="971"/>
    <cellStyle name="Итог 9" xfId="972"/>
    <cellStyle name="Контрольная ячейка" xfId="973"/>
    <cellStyle name="Контрольная ячейка 1" xfId="974"/>
    <cellStyle name="Контрольная ячейка 10" xfId="975"/>
    <cellStyle name="Контрольная ячейка 11" xfId="976"/>
    <cellStyle name="Контрольная ячейка 12" xfId="977"/>
    <cellStyle name="Контрольная ячейка 13" xfId="978"/>
    <cellStyle name="Контрольная ячейка 14" xfId="979"/>
    <cellStyle name="Контрольная ячейка 15" xfId="980"/>
    <cellStyle name="Контрольная ячейка 16" xfId="981"/>
    <cellStyle name="Контрольная ячейка 17" xfId="982"/>
    <cellStyle name="Контрольная ячейка 18" xfId="983"/>
    <cellStyle name="Контрольная ячейка 19" xfId="984"/>
    <cellStyle name="Контрольная ячейка 2" xfId="985"/>
    <cellStyle name="Контрольная ячейка 20" xfId="986"/>
    <cellStyle name="Контрольная ячейка 21" xfId="987"/>
    <cellStyle name="Контрольная ячейка 22" xfId="988"/>
    <cellStyle name="Контрольная ячейка 23" xfId="989"/>
    <cellStyle name="Контрольная ячейка 24" xfId="990"/>
    <cellStyle name="Контрольная ячейка 25" xfId="991"/>
    <cellStyle name="Контрольная ячейка 26" xfId="992"/>
    <cellStyle name="Контрольная ячейка 3" xfId="993"/>
    <cellStyle name="Контрольная ячейка 4" xfId="994"/>
    <cellStyle name="Контрольная ячейка 5" xfId="995"/>
    <cellStyle name="Контрольная ячейка 6" xfId="996"/>
    <cellStyle name="Контрольная ячейка 7" xfId="997"/>
    <cellStyle name="Контрольная ячейка 8" xfId="998"/>
    <cellStyle name="Контрольная ячейка 9" xfId="999"/>
    <cellStyle name="Название" xfId="1000"/>
    <cellStyle name="Название 1" xfId="1001"/>
    <cellStyle name="Название 10" xfId="1002"/>
    <cellStyle name="Название 11" xfId="1003"/>
    <cellStyle name="Название 12" xfId="1004"/>
    <cellStyle name="Название 13" xfId="1005"/>
    <cellStyle name="Название 14" xfId="1006"/>
    <cellStyle name="Название 15" xfId="1007"/>
    <cellStyle name="Название 16" xfId="1008"/>
    <cellStyle name="Название 17" xfId="1009"/>
    <cellStyle name="Название 18" xfId="1010"/>
    <cellStyle name="Название 19" xfId="1011"/>
    <cellStyle name="Название 2" xfId="1012"/>
    <cellStyle name="Название 20" xfId="1013"/>
    <cellStyle name="Название 21" xfId="1014"/>
    <cellStyle name="Название 22" xfId="1015"/>
    <cellStyle name="Название 23" xfId="1016"/>
    <cellStyle name="Название 24" xfId="1017"/>
    <cellStyle name="Название 25" xfId="1018"/>
    <cellStyle name="Название 26" xfId="1019"/>
    <cellStyle name="Название 3" xfId="1020"/>
    <cellStyle name="Название 4" xfId="1021"/>
    <cellStyle name="Название 5" xfId="1022"/>
    <cellStyle name="Название 6" xfId="1023"/>
    <cellStyle name="Название 7" xfId="1024"/>
    <cellStyle name="Название 8" xfId="1025"/>
    <cellStyle name="Название 9" xfId="1026"/>
    <cellStyle name="Нейтральный" xfId="1027"/>
    <cellStyle name="Нейтральный 1" xfId="1028"/>
    <cellStyle name="Нейтральный 10" xfId="1029"/>
    <cellStyle name="Нейтральный 11" xfId="1030"/>
    <cellStyle name="Нейтральный 12" xfId="1031"/>
    <cellStyle name="Нейтральный 13" xfId="1032"/>
    <cellStyle name="Нейтральный 14" xfId="1033"/>
    <cellStyle name="Нейтральный 15" xfId="1034"/>
    <cellStyle name="Нейтральный 16" xfId="1035"/>
    <cellStyle name="Нейтральный 17" xfId="1036"/>
    <cellStyle name="Нейтральный 18" xfId="1037"/>
    <cellStyle name="Нейтральный 19" xfId="1038"/>
    <cellStyle name="Нейтральный 2" xfId="1039"/>
    <cellStyle name="Нейтральный 20" xfId="1040"/>
    <cellStyle name="Нейтральный 21" xfId="1041"/>
    <cellStyle name="Нейтральный 22" xfId="1042"/>
    <cellStyle name="Нейтральный 23" xfId="1043"/>
    <cellStyle name="Нейтральный 24" xfId="1044"/>
    <cellStyle name="Нейтральный 25" xfId="1045"/>
    <cellStyle name="Нейтральный 26" xfId="1046"/>
    <cellStyle name="Нейтральный 3" xfId="1047"/>
    <cellStyle name="Нейтральный 4" xfId="1048"/>
    <cellStyle name="Нейтральный 5" xfId="1049"/>
    <cellStyle name="Нейтральный 6" xfId="1050"/>
    <cellStyle name="Нейтральный 7" xfId="1051"/>
    <cellStyle name="Нейтральный 8" xfId="1052"/>
    <cellStyle name="Нейтральный 9" xfId="1053"/>
    <cellStyle name="Обычный 2" xfId="1054"/>
    <cellStyle name="Обычный 2 2" xfId="1055"/>
    <cellStyle name="Обычный 3" xfId="1056"/>
    <cellStyle name="Обычный 4" xfId="1057"/>
    <cellStyle name="Обычный1" xfId="1058"/>
    <cellStyle name="Обычный1 1" xfId="1059"/>
    <cellStyle name="Обычный1 10" xfId="1060"/>
    <cellStyle name="Обычный1 11" xfId="1061"/>
    <cellStyle name="Обычный1 12" xfId="1062"/>
    <cellStyle name="Обычный1 13" xfId="1063"/>
    <cellStyle name="Обычный1 14" xfId="1064"/>
    <cellStyle name="Обычный1 15" xfId="1065"/>
    <cellStyle name="Обычный1 16" xfId="1066"/>
    <cellStyle name="Обычный1 17" xfId="1067"/>
    <cellStyle name="Обычный1 18" xfId="1068"/>
    <cellStyle name="Обычный1 19" xfId="1069"/>
    <cellStyle name="Обычный1 2" xfId="1070"/>
    <cellStyle name="Обычный1 20" xfId="1071"/>
    <cellStyle name="Обычный1 21" xfId="1072"/>
    <cellStyle name="Обычный1 3" xfId="1073"/>
    <cellStyle name="Обычный1 4" xfId="1074"/>
    <cellStyle name="Обычный1 5" xfId="1075"/>
    <cellStyle name="Обычный1 6" xfId="1076"/>
    <cellStyle name="Обычный1 7" xfId="1077"/>
    <cellStyle name="Обычный1 8" xfId="1078"/>
    <cellStyle name="Обычный1 9" xfId="1079"/>
    <cellStyle name="Плохой" xfId="1080"/>
    <cellStyle name="Плохой 1" xfId="1081"/>
    <cellStyle name="Плохой 10" xfId="1082"/>
    <cellStyle name="Плохой 11" xfId="1083"/>
    <cellStyle name="Плохой 12" xfId="1084"/>
    <cellStyle name="Плохой 13" xfId="1085"/>
    <cellStyle name="Плохой 14" xfId="1086"/>
    <cellStyle name="Плохой 15" xfId="1087"/>
    <cellStyle name="Плохой 16" xfId="1088"/>
    <cellStyle name="Плохой 17" xfId="1089"/>
    <cellStyle name="Плохой 18" xfId="1090"/>
    <cellStyle name="Плохой 19" xfId="1091"/>
    <cellStyle name="Плохой 2" xfId="1092"/>
    <cellStyle name="Плохой 20" xfId="1093"/>
    <cellStyle name="Плохой 21" xfId="1094"/>
    <cellStyle name="Плохой 22" xfId="1095"/>
    <cellStyle name="Плохой 23" xfId="1096"/>
    <cellStyle name="Плохой 24" xfId="1097"/>
    <cellStyle name="Плохой 25" xfId="1098"/>
    <cellStyle name="Плохой 26" xfId="1099"/>
    <cellStyle name="Плохой 3" xfId="1100"/>
    <cellStyle name="Плохой 4" xfId="1101"/>
    <cellStyle name="Плохой 5" xfId="1102"/>
    <cellStyle name="Плохой 6" xfId="1103"/>
    <cellStyle name="Плохой 7" xfId="1104"/>
    <cellStyle name="Плохой 8" xfId="1105"/>
    <cellStyle name="Плохой 9" xfId="1106"/>
    <cellStyle name="Пояснение" xfId="1107"/>
    <cellStyle name="Пояснение 1" xfId="1108"/>
    <cellStyle name="Пояснение 10" xfId="1109"/>
    <cellStyle name="Пояснение 11" xfId="1110"/>
    <cellStyle name="Пояснение 12" xfId="1111"/>
    <cellStyle name="Пояснение 13" xfId="1112"/>
    <cellStyle name="Пояснение 14" xfId="1113"/>
    <cellStyle name="Пояснение 15" xfId="1114"/>
    <cellStyle name="Пояснение 16" xfId="1115"/>
    <cellStyle name="Пояснение 17" xfId="1116"/>
    <cellStyle name="Пояснение 18" xfId="1117"/>
    <cellStyle name="Пояснение 19" xfId="1118"/>
    <cellStyle name="Пояснение 2" xfId="1119"/>
    <cellStyle name="Пояснение 20" xfId="1120"/>
    <cellStyle name="Пояснение 21" xfId="1121"/>
    <cellStyle name="Пояснение 22" xfId="1122"/>
    <cellStyle name="Пояснение 23" xfId="1123"/>
    <cellStyle name="Пояснение 24" xfId="1124"/>
    <cellStyle name="Пояснение 25" xfId="1125"/>
    <cellStyle name="Пояснение 26" xfId="1126"/>
    <cellStyle name="Пояснение 3" xfId="1127"/>
    <cellStyle name="Пояснение 4" xfId="1128"/>
    <cellStyle name="Пояснение 5" xfId="1129"/>
    <cellStyle name="Пояснение 6" xfId="1130"/>
    <cellStyle name="Пояснение 7" xfId="1131"/>
    <cellStyle name="Пояснение 8" xfId="1132"/>
    <cellStyle name="Пояснение 9" xfId="1133"/>
    <cellStyle name="Примечание" xfId="1134"/>
    <cellStyle name="Примечание 1" xfId="1135"/>
    <cellStyle name="Примечание 10" xfId="1136"/>
    <cellStyle name="Примечание 11" xfId="1137"/>
    <cellStyle name="Примечание 12" xfId="1138"/>
    <cellStyle name="Примечание 13" xfId="1139"/>
    <cellStyle name="Примечание 14" xfId="1140"/>
    <cellStyle name="Примечание 15" xfId="1141"/>
    <cellStyle name="Примечание 16" xfId="1142"/>
    <cellStyle name="Примечание 17" xfId="1143"/>
    <cellStyle name="Примечание 18" xfId="1144"/>
    <cellStyle name="Примечание 19" xfId="1145"/>
    <cellStyle name="Примечание 2" xfId="1146"/>
    <cellStyle name="Примечание 20" xfId="1147"/>
    <cellStyle name="Примечание 21" xfId="1148"/>
    <cellStyle name="Примечание 22" xfId="1149"/>
    <cellStyle name="Примечание 23" xfId="1150"/>
    <cellStyle name="Примечание 24" xfId="1151"/>
    <cellStyle name="Примечание 25" xfId="1152"/>
    <cellStyle name="Примечание 26" xfId="1153"/>
    <cellStyle name="Примечание 3" xfId="1154"/>
    <cellStyle name="Примечание 4" xfId="1155"/>
    <cellStyle name="Примечание 5" xfId="1156"/>
    <cellStyle name="Примечание 6" xfId="1157"/>
    <cellStyle name="Примечание 7" xfId="1158"/>
    <cellStyle name="Примечание 8" xfId="1159"/>
    <cellStyle name="Примечание 9" xfId="1160"/>
    <cellStyle name="Percent" xfId="1161"/>
    <cellStyle name="Связанная ячейка" xfId="1162"/>
    <cellStyle name="Связанная ячейка 1" xfId="1163"/>
    <cellStyle name="Связанная ячейка 10" xfId="1164"/>
    <cellStyle name="Связанная ячейка 11" xfId="1165"/>
    <cellStyle name="Связанная ячейка 12" xfId="1166"/>
    <cellStyle name="Связанная ячейка 13" xfId="1167"/>
    <cellStyle name="Связанная ячейка 14" xfId="1168"/>
    <cellStyle name="Связанная ячейка 15" xfId="1169"/>
    <cellStyle name="Связанная ячейка 16" xfId="1170"/>
    <cellStyle name="Связанная ячейка 17" xfId="1171"/>
    <cellStyle name="Связанная ячейка 18" xfId="1172"/>
    <cellStyle name="Связанная ячейка 19" xfId="1173"/>
    <cellStyle name="Связанная ячейка 2" xfId="1174"/>
    <cellStyle name="Связанная ячейка 20" xfId="1175"/>
    <cellStyle name="Связанная ячейка 21" xfId="1176"/>
    <cellStyle name="Связанная ячейка 22" xfId="1177"/>
    <cellStyle name="Связанная ячейка 23" xfId="1178"/>
    <cellStyle name="Связанная ячейка 24" xfId="1179"/>
    <cellStyle name="Связанная ячейка 25" xfId="1180"/>
    <cellStyle name="Связанная ячейка 26" xfId="1181"/>
    <cellStyle name="Связанная ячейка 3" xfId="1182"/>
    <cellStyle name="Связанная ячейка 4" xfId="1183"/>
    <cellStyle name="Связанная ячейка 5" xfId="1184"/>
    <cellStyle name="Связанная ячейка 6" xfId="1185"/>
    <cellStyle name="Связанная ячейка 7" xfId="1186"/>
    <cellStyle name="Связанная ячейка 8" xfId="1187"/>
    <cellStyle name="Связанная ячейка 9" xfId="1188"/>
    <cellStyle name="Стиль 1" xfId="1189"/>
    <cellStyle name="Стиль 1 1" xfId="1190"/>
    <cellStyle name="Стиль 1 10" xfId="1191"/>
    <cellStyle name="Стиль 1 11" xfId="1192"/>
    <cellStyle name="Стиль 1 12" xfId="1193"/>
    <cellStyle name="Стиль 1 13" xfId="1194"/>
    <cellStyle name="Стиль 1 14" xfId="1195"/>
    <cellStyle name="Стиль 1 15" xfId="1196"/>
    <cellStyle name="Стиль 1 16" xfId="1197"/>
    <cellStyle name="Стиль 1 17" xfId="1198"/>
    <cellStyle name="Стиль 1 18" xfId="1199"/>
    <cellStyle name="Стиль 1 19" xfId="1200"/>
    <cellStyle name="Стиль 1 2" xfId="1201"/>
    <cellStyle name="Стиль 1 20" xfId="1202"/>
    <cellStyle name="Стиль 1 21" xfId="1203"/>
    <cellStyle name="Стиль 1 22" xfId="1204"/>
    <cellStyle name="Стиль 1 23" xfId="1205"/>
    <cellStyle name="Стиль 1 24" xfId="1206"/>
    <cellStyle name="Стиль 1 3" xfId="1207"/>
    <cellStyle name="Стиль 1 4" xfId="1208"/>
    <cellStyle name="Стиль 1 5" xfId="1209"/>
    <cellStyle name="Стиль 1 6" xfId="1210"/>
    <cellStyle name="Стиль 1 7" xfId="1211"/>
    <cellStyle name="Стиль 1 8" xfId="1212"/>
    <cellStyle name="Стиль 1 9" xfId="1213"/>
    <cellStyle name="Текст предупреждения" xfId="1214"/>
    <cellStyle name="Текст предупреждения 1" xfId="1215"/>
    <cellStyle name="Текст предупреждения 10" xfId="1216"/>
    <cellStyle name="Текст предупреждения 11" xfId="1217"/>
    <cellStyle name="Текст предупреждения 12" xfId="1218"/>
    <cellStyle name="Текст предупреждения 13" xfId="1219"/>
    <cellStyle name="Текст предупреждения 14" xfId="1220"/>
    <cellStyle name="Текст предупреждения 15" xfId="1221"/>
    <cellStyle name="Текст предупреждения 16" xfId="1222"/>
    <cellStyle name="Текст предупреждения 17" xfId="1223"/>
    <cellStyle name="Текст предупреждения 18" xfId="1224"/>
    <cellStyle name="Текст предупреждения 19" xfId="1225"/>
    <cellStyle name="Текст предупреждения 2" xfId="1226"/>
    <cellStyle name="Текст предупреждения 20" xfId="1227"/>
    <cellStyle name="Текст предупреждения 21" xfId="1228"/>
    <cellStyle name="Текст предупреждения 22" xfId="1229"/>
    <cellStyle name="Текст предупреждения 23" xfId="1230"/>
    <cellStyle name="Текст предупреждения 24" xfId="1231"/>
    <cellStyle name="Текст предупреждения 25" xfId="1232"/>
    <cellStyle name="Текст предупреждения 26" xfId="1233"/>
    <cellStyle name="Текст предупреждения 3" xfId="1234"/>
    <cellStyle name="Текст предупреждения 4" xfId="1235"/>
    <cellStyle name="Текст предупреждения 5" xfId="1236"/>
    <cellStyle name="Текст предупреждения 6" xfId="1237"/>
    <cellStyle name="Текст предупреждения 7" xfId="1238"/>
    <cellStyle name="Текст предупреждения 8" xfId="1239"/>
    <cellStyle name="Текст предупреждения 9" xfId="1240"/>
    <cellStyle name="Тысячи [0]_Example " xfId="1241"/>
    <cellStyle name="Тысячи_Example " xfId="1242"/>
    <cellStyle name="Comma" xfId="1243"/>
    <cellStyle name="Comma [0]" xfId="1244"/>
    <cellStyle name="Финансовый 2" xfId="1245"/>
    <cellStyle name="Финансовый 2 2" xfId="1246"/>
    <cellStyle name="Хороший" xfId="1247"/>
    <cellStyle name="Хороший 1" xfId="1248"/>
    <cellStyle name="Хороший 10" xfId="1249"/>
    <cellStyle name="Хороший 11" xfId="1250"/>
    <cellStyle name="Хороший 12" xfId="1251"/>
    <cellStyle name="Хороший 13" xfId="1252"/>
    <cellStyle name="Хороший 14" xfId="1253"/>
    <cellStyle name="Хороший 15" xfId="1254"/>
    <cellStyle name="Хороший 16" xfId="1255"/>
    <cellStyle name="Хороший 17" xfId="1256"/>
    <cellStyle name="Хороший 18" xfId="1257"/>
    <cellStyle name="Хороший 19" xfId="1258"/>
    <cellStyle name="Хороший 2" xfId="1259"/>
    <cellStyle name="Хороший 20" xfId="1260"/>
    <cellStyle name="Хороший 21" xfId="1261"/>
    <cellStyle name="Хороший 22" xfId="1262"/>
    <cellStyle name="Хороший 23" xfId="1263"/>
    <cellStyle name="Хороший 24" xfId="1264"/>
    <cellStyle name="Хороший 25" xfId="1265"/>
    <cellStyle name="Хороший 26" xfId="1266"/>
    <cellStyle name="Хороший 3" xfId="1267"/>
    <cellStyle name="Хороший 4" xfId="1268"/>
    <cellStyle name="Хороший 5" xfId="1269"/>
    <cellStyle name="Хороший 6" xfId="1270"/>
    <cellStyle name="Хороший 7" xfId="1271"/>
    <cellStyle name="Хороший 8" xfId="1272"/>
    <cellStyle name="Хороший 9" xfId="12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91"/>
  <sheetViews>
    <sheetView tabSelected="1" view="pageBreakPreview" zoomScale="75" zoomScaleNormal="55" zoomScaleSheetLayoutView="75" zoomScalePageLayoutView="0" workbookViewId="0" topLeftCell="B16">
      <pane xSplit="3" ySplit="3" topLeftCell="E67" activePane="bottomRight" state="frozen"/>
      <selection pane="topLeft" activeCell="B16" sqref="B16"/>
      <selection pane="topRight" activeCell="E16" sqref="E16"/>
      <selection pane="bottomLeft" activeCell="B19" sqref="B19"/>
      <selection pane="bottomRight" activeCell="F58" sqref="F58"/>
    </sheetView>
  </sheetViews>
  <sheetFormatPr defaultColWidth="9.140625" defaultRowHeight="15"/>
  <cols>
    <col min="1" max="1" width="9.140625" style="1" customWidth="1"/>
    <col min="2" max="2" width="72.28125" style="1" customWidth="1"/>
    <col min="3" max="3" width="20.28125" style="1" customWidth="1"/>
    <col min="4" max="4" width="13.140625" style="1" customWidth="1"/>
    <col min="5" max="5" width="21.421875" style="1" customWidth="1"/>
    <col min="6" max="6" width="22.421875" style="1" customWidth="1"/>
    <col min="7" max="7" width="20.00390625" style="1" customWidth="1"/>
    <col min="8" max="8" width="21.8515625" style="1" customWidth="1"/>
    <col min="9" max="9" width="22.8515625" style="1" customWidth="1"/>
    <col min="10" max="10" width="20.00390625" style="1" customWidth="1"/>
    <col min="11" max="11" width="27.140625" style="1" customWidth="1"/>
    <col min="12" max="13" width="24.00390625" style="1" customWidth="1"/>
    <col min="14" max="14" width="21.7109375" style="1" customWidth="1"/>
    <col min="15" max="15" width="26.28125" style="1" customWidth="1"/>
    <col min="16" max="16" width="19.421875" style="1" customWidth="1"/>
    <col min="17" max="17" width="26.8515625" style="1" customWidth="1"/>
    <col min="18" max="18" width="9.140625" style="1" customWidth="1"/>
    <col min="19" max="19" width="19.28125" style="1" customWidth="1"/>
    <col min="20" max="20" width="9.140625" style="1" customWidth="1"/>
    <col min="21" max="21" width="21.140625" style="1" customWidth="1"/>
    <col min="22" max="16384" width="9.140625" style="1" customWidth="1"/>
  </cols>
  <sheetData>
    <row r="2" ht="20.25">
      <c r="Q2" s="2" t="s">
        <v>0</v>
      </c>
    </row>
    <row r="4" spans="2:17" ht="51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2:17" ht="22.5" customHeight="1">
      <c r="B6" s="5" t="s">
        <v>2</v>
      </c>
      <c r="C6" s="54" t="s"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2:17" ht="18.75">
      <c r="B7" s="5" t="s">
        <v>4</v>
      </c>
      <c r="C7" s="54" t="s"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2:17" ht="18.75">
      <c r="B8" s="5" t="s">
        <v>6</v>
      </c>
      <c r="C8" s="54" t="s"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2:16" ht="18.75">
      <c r="B9" s="5"/>
      <c r="M9" s="6"/>
      <c r="N9" s="6"/>
      <c r="O9" s="6"/>
      <c r="P9" s="6"/>
    </row>
    <row r="10" spans="2:17" ht="18.75">
      <c r="B10" s="5" t="s">
        <v>8</v>
      </c>
      <c r="K10" s="7"/>
      <c r="L10" s="7"/>
      <c r="M10" s="8" t="s">
        <v>126</v>
      </c>
      <c r="N10" s="8"/>
      <c r="O10" s="8"/>
      <c r="P10" s="8"/>
      <c r="Q10" s="8"/>
    </row>
    <row r="11" spans="2:17" ht="18.75">
      <c r="B11" s="5" t="s">
        <v>9</v>
      </c>
      <c r="K11" s="46"/>
      <c r="L11" s="46"/>
      <c r="M11" s="9">
        <v>5904254150</v>
      </c>
      <c r="N11" s="9"/>
      <c r="O11" s="9"/>
      <c r="P11" s="9"/>
      <c r="Q11" s="8"/>
    </row>
    <row r="12" spans="2:17" ht="18.75">
      <c r="B12" s="5" t="s">
        <v>10</v>
      </c>
      <c r="K12" s="46"/>
      <c r="L12" s="46"/>
      <c r="M12" s="8" t="s">
        <v>128</v>
      </c>
      <c r="N12" s="8"/>
      <c r="O12" s="8"/>
      <c r="P12" s="8"/>
      <c r="Q12" s="8"/>
    </row>
    <row r="13" spans="2:17" ht="18.75">
      <c r="B13" s="5" t="s">
        <v>11</v>
      </c>
      <c r="C13" s="5"/>
      <c r="D13" s="5"/>
      <c r="E13" s="5"/>
      <c r="F13" s="5"/>
      <c r="G13" s="5"/>
      <c r="H13" s="5"/>
      <c r="I13" s="5"/>
      <c r="J13" s="5"/>
      <c r="K13" s="10"/>
      <c r="L13" s="10"/>
      <c r="M13" s="8" t="s">
        <v>125</v>
      </c>
      <c r="N13" s="8"/>
      <c r="O13" s="8"/>
      <c r="P13" s="8"/>
      <c r="Q13" s="8"/>
    </row>
    <row r="14" spans="2:17" ht="18.75">
      <c r="B14" s="5" t="s">
        <v>12</v>
      </c>
      <c r="C14" s="47"/>
      <c r="D14" s="47"/>
      <c r="E14" s="47"/>
      <c r="F14" s="47"/>
      <c r="G14" s="47"/>
      <c r="H14" s="47"/>
      <c r="I14" s="47"/>
      <c r="J14" s="47"/>
      <c r="K14" s="11"/>
      <c r="L14" s="11"/>
      <c r="M14" s="8" t="s">
        <v>129</v>
      </c>
      <c r="N14" s="8"/>
      <c r="O14" s="8"/>
      <c r="P14" s="8"/>
      <c r="Q14" s="8"/>
    </row>
    <row r="15" spans="2:17" ht="18.75">
      <c r="B15" s="6"/>
      <c r="K15" s="10"/>
      <c r="L15" s="10"/>
      <c r="M15" s="10"/>
      <c r="N15" s="10"/>
      <c r="O15" s="10"/>
      <c r="Q15" s="12"/>
    </row>
    <row r="16" spans="2:17" ht="45" customHeight="1">
      <c r="B16" s="52" t="s">
        <v>13</v>
      </c>
      <c r="C16" s="52" t="s">
        <v>14</v>
      </c>
      <c r="D16" s="52" t="s">
        <v>15</v>
      </c>
      <c r="E16" s="52" t="s">
        <v>16</v>
      </c>
      <c r="F16" s="52" t="s">
        <v>17</v>
      </c>
      <c r="G16" s="55" t="s">
        <v>18</v>
      </c>
      <c r="H16" s="55"/>
      <c r="I16" s="55"/>
      <c r="J16" s="55"/>
      <c r="K16" s="52" t="s">
        <v>19</v>
      </c>
      <c r="L16" s="52" t="s">
        <v>20</v>
      </c>
      <c r="M16" s="55" t="s">
        <v>21</v>
      </c>
      <c r="N16" s="55"/>
      <c r="O16" s="55"/>
      <c r="P16" s="55"/>
      <c r="Q16" s="52" t="s">
        <v>22</v>
      </c>
    </row>
    <row r="17" spans="2:17" ht="95.25" customHeight="1">
      <c r="B17" s="53"/>
      <c r="C17" s="53"/>
      <c r="D17" s="53"/>
      <c r="E17" s="53"/>
      <c r="F17" s="53"/>
      <c r="G17" s="13" t="s">
        <v>23</v>
      </c>
      <c r="H17" s="13" t="s">
        <v>24</v>
      </c>
      <c r="I17" s="13" t="s">
        <v>25</v>
      </c>
      <c r="J17" s="13" t="s">
        <v>26</v>
      </c>
      <c r="K17" s="53"/>
      <c r="L17" s="53"/>
      <c r="M17" s="13" t="s">
        <v>23</v>
      </c>
      <c r="N17" s="13" t="s">
        <v>24</v>
      </c>
      <c r="O17" s="13" t="s">
        <v>25</v>
      </c>
      <c r="P17" s="13" t="s">
        <v>26</v>
      </c>
      <c r="Q17" s="53"/>
    </row>
    <row r="18" spans="2:17" ht="18.75">
      <c r="B18" s="14">
        <v>1</v>
      </c>
      <c r="C18" s="14">
        <v>2</v>
      </c>
      <c r="D18" s="14">
        <v>3</v>
      </c>
      <c r="E18" s="14">
        <v>4</v>
      </c>
      <c r="F18" s="14">
        <v>5</v>
      </c>
      <c r="G18" s="14">
        <v>6</v>
      </c>
      <c r="H18" s="14">
        <v>7</v>
      </c>
      <c r="I18" s="14" t="s">
        <v>27</v>
      </c>
      <c r="J18" s="14">
        <v>9</v>
      </c>
      <c r="K18" s="14">
        <v>10</v>
      </c>
      <c r="L18" s="14">
        <v>11</v>
      </c>
      <c r="M18" s="14">
        <v>12</v>
      </c>
      <c r="N18" s="14">
        <v>13</v>
      </c>
      <c r="O18" s="14" t="s">
        <v>28</v>
      </c>
      <c r="P18" s="14">
        <v>15</v>
      </c>
      <c r="Q18" s="14">
        <v>16</v>
      </c>
    </row>
    <row r="19" spans="2:21" ht="56.25">
      <c r="B19" s="15" t="s">
        <v>29</v>
      </c>
      <c r="C19" s="16" t="s">
        <v>30</v>
      </c>
      <c r="D19" s="16" t="s">
        <v>31</v>
      </c>
      <c r="E19" s="17">
        <f>F19</f>
        <v>2862</v>
      </c>
      <c r="F19" s="17">
        <f>F20+F28+F33+F41+F42+F43+F46+F47+F48</f>
        <v>2862</v>
      </c>
      <c r="G19" s="17">
        <f>G20+G28+G33+G41+G42+G43+G46+G47+G48</f>
        <v>2862</v>
      </c>
      <c r="H19" s="17">
        <f>H20+H28+H33+H41+H42+H43+H46+H47+H48</f>
        <v>0</v>
      </c>
      <c r="I19" s="17">
        <f>G19+H19</f>
        <v>2862</v>
      </c>
      <c r="J19" s="17">
        <f>J20+J28+J33+J41+J42+J43+J46+J47+J48</f>
        <v>0</v>
      </c>
      <c r="K19" s="17">
        <f>L19</f>
        <v>1880.22</v>
      </c>
      <c r="L19" s="17">
        <f>L20+L28+L33+L41+L42+L43+L46+L47+L48</f>
        <v>1880.22</v>
      </c>
      <c r="M19" s="17">
        <f>M20+M28+M33+M41+M42+M43+M46+M47+M48</f>
        <v>1880.22</v>
      </c>
      <c r="N19" s="17"/>
      <c r="O19" s="17">
        <f aca="true" t="shared" si="0" ref="O19:O59">M19+N19</f>
        <v>1880.22</v>
      </c>
      <c r="P19" s="17"/>
      <c r="Q19" s="17"/>
      <c r="S19" s="6"/>
      <c r="U19" s="6"/>
    </row>
    <row r="20" spans="2:21" ht="37.5">
      <c r="B20" s="19" t="s">
        <v>32</v>
      </c>
      <c r="C20" s="16" t="s">
        <v>30</v>
      </c>
      <c r="D20" s="16" t="s">
        <v>33</v>
      </c>
      <c r="E20" s="17">
        <f>F20</f>
        <v>508</v>
      </c>
      <c r="F20" s="17">
        <f>F21+F22+F27</f>
        <v>508</v>
      </c>
      <c r="G20" s="17">
        <f>G21+G22+G27</f>
        <v>508</v>
      </c>
      <c r="H20" s="17">
        <f>H21+H22+H27</f>
        <v>0</v>
      </c>
      <c r="I20" s="17">
        <f aca="true" t="shared" si="1" ref="I20:I65">G20+H20</f>
        <v>508</v>
      </c>
      <c r="J20" s="17">
        <f aca="true" t="shared" si="2" ref="J20:J65">F20-I20</f>
        <v>0</v>
      </c>
      <c r="K20" s="17">
        <f>L20</f>
        <v>307</v>
      </c>
      <c r="L20" s="17">
        <f>L21+L22+L27</f>
        <v>307</v>
      </c>
      <c r="M20" s="17">
        <f>M21+M22+M27</f>
        <v>307</v>
      </c>
      <c r="N20" s="17"/>
      <c r="O20" s="17">
        <f t="shared" si="0"/>
        <v>307</v>
      </c>
      <c r="P20" s="17"/>
      <c r="Q20" s="17"/>
      <c r="S20" s="6"/>
      <c r="U20" s="6"/>
    </row>
    <row r="21" spans="2:21" ht="18.75">
      <c r="B21" s="20" t="s">
        <v>34</v>
      </c>
      <c r="C21" s="16" t="s">
        <v>30</v>
      </c>
      <c r="D21" s="16" t="s">
        <v>35</v>
      </c>
      <c r="E21" s="17">
        <f>F21</f>
        <v>33</v>
      </c>
      <c r="F21" s="17">
        <v>33</v>
      </c>
      <c r="G21" s="17">
        <f aca="true" t="shared" si="3" ref="G21:G26">F21</f>
        <v>33</v>
      </c>
      <c r="H21" s="17"/>
      <c r="I21" s="17">
        <f t="shared" si="1"/>
        <v>33</v>
      </c>
      <c r="J21" s="17">
        <f t="shared" si="2"/>
        <v>0</v>
      </c>
      <c r="K21" s="17">
        <f>L21</f>
        <v>6</v>
      </c>
      <c r="L21" s="50">
        <v>6</v>
      </c>
      <c r="M21" s="17">
        <f>L21</f>
        <v>6</v>
      </c>
      <c r="N21" s="17"/>
      <c r="O21" s="17">
        <f t="shared" si="0"/>
        <v>6</v>
      </c>
      <c r="P21" s="17"/>
      <c r="Q21" s="18"/>
      <c r="S21" s="6"/>
      <c r="U21" s="6"/>
    </row>
    <row r="22" spans="2:21" ht="75">
      <c r="B22" s="20" t="s">
        <v>36</v>
      </c>
      <c r="C22" s="21" t="s">
        <v>30</v>
      </c>
      <c r="D22" s="16" t="s">
        <v>37</v>
      </c>
      <c r="E22" s="17">
        <f>F22</f>
        <v>475</v>
      </c>
      <c r="F22" s="17">
        <f>F23+F24+F25+F26</f>
        <v>475</v>
      </c>
      <c r="G22" s="17">
        <f t="shared" si="3"/>
        <v>475</v>
      </c>
      <c r="H22" s="17"/>
      <c r="I22" s="17">
        <f t="shared" si="1"/>
        <v>475</v>
      </c>
      <c r="J22" s="17">
        <f t="shared" si="2"/>
        <v>0</v>
      </c>
      <c r="K22" s="17">
        <f>L22</f>
        <v>301</v>
      </c>
      <c r="L22" s="17">
        <f>L23+L24+L25+L26</f>
        <v>301</v>
      </c>
      <c r="M22" s="17">
        <f>L22</f>
        <v>301</v>
      </c>
      <c r="N22" s="17"/>
      <c r="O22" s="17">
        <f t="shared" si="0"/>
        <v>301</v>
      </c>
      <c r="P22" s="17"/>
      <c r="Q22" s="18"/>
      <c r="S22" s="6"/>
      <c r="U22" s="6"/>
    </row>
    <row r="23" spans="2:21" ht="18.75">
      <c r="B23" s="22" t="s">
        <v>38</v>
      </c>
      <c r="C23" s="21" t="s">
        <v>30</v>
      </c>
      <c r="D23" s="16"/>
      <c r="E23" s="17"/>
      <c r="F23" s="17"/>
      <c r="G23" s="17">
        <f t="shared" si="3"/>
        <v>0</v>
      </c>
      <c r="H23" s="17"/>
      <c r="I23" s="17">
        <f t="shared" si="1"/>
        <v>0</v>
      </c>
      <c r="J23" s="17">
        <f t="shared" si="2"/>
        <v>0</v>
      </c>
      <c r="K23" s="17"/>
      <c r="L23" s="50"/>
      <c r="M23" s="17">
        <f>L23</f>
        <v>0</v>
      </c>
      <c r="N23" s="17"/>
      <c r="O23" s="17">
        <f t="shared" si="0"/>
        <v>0</v>
      </c>
      <c r="P23" s="17"/>
      <c r="Q23" s="18"/>
      <c r="S23" s="6"/>
      <c r="U23" s="6"/>
    </row>
    <row r="24" spans="2:21" ht="18.75">
      <c r="B24" s="22" t="s">
        <v>39</v>
      </c>
      <c r="C24" s="21" t="s">
        <v>30</v>
      </c>
      <c r="D24" s="16"/>
      <c r="E24" s="17"/>
      <c r="F24" s="17"/>
      <c r="G24" s="17">
        <f t="shared" si="3"/>
        <v>0</v>
      </c>
      <c r="H24" s="17"/>
      <c r="I24" s="17">
        <f t="shared" si="1"/>
        <v>0</v>
      </c>
      <c r="J24" s="17">
        <f t="shared" si="2"/>
        <v>0</v>
      </c>
      <c r="K24" s="17"/>
      <c r="L24" s="50"/>
      <c r="M24" s="17">
        <f>L24</f>
        <v>0</v>
      </c>
      <c r="N24" s="17"/>
      <c r="O24" s="17">
        <f t="shared" si="0"/>
        <v>0</v>
      </c>
      <c r="P24" s="17"/>
      <c r="Q24" s="18"/>
      <c r="S24" s="6"/>
      <c r="U24" s="6"/>
    </row>
    <row r="25" spans="2:21" ht="18.75">
      <c r="B25" s="22" t="s">
        <v>40</v>
      </c>
      <c r="C25" s="21" t="s">
        <v>30</v>
      </c>
      <c r="D25" s="16"/>
      <c r="E25" s="17">
        <f>F25</f>
        <v>475</v>
      </c>
      <c r="F25" s="17">
        <v>475</v>
      </c>
      <c r="G25" s="17">
        <f t="shared" si="3"/>
        <v>475</v>
      </c>
      <c r="H25" s="17"/>
      <c r="I25" s="17">
        <f t="shared" si="1"/>
        <v>475</v>
      </c>
      <c r="J25" s="17">
        <f t="shared" si="2"/>
        <v>0</v>
      </c>
      <c r="K25" s="17">
        <f>L25</f>
        <v>301</v>
      </c>
      <c r="L25" s="50">
        <v>301</v>
      </c>
      <c r="M25" s="17">
        <f>L25</f>
        <v>301</v>
      </c>
      <c r="N25" s="17"/>
      <c r="O25" s="17">
        <f t="shared" si="0"/>
        <v>301</v>
      </c>
      <c r="P25" s="17"/>
      <c r="Q25" s="18"/>
      <c r="S25" s="6"/>
      <c r="U25" s="6"/>
    </row>
    <row r="26" spans="2:21" ht="18.75">
      <c r="B26" s="22" t="s">
        <v>41</v>
      </c>
      <c r="C26" s="21" t="s">
        <v>30</v>
      </c>
      <c r="D26" s="16"/>
      <c r="E26" s="17"/>
      <c r="F26" s="17"/>
      <c r="G26" s="17">
        <f t="shared" si="3"/>
        <v>0</v>
      </c>
      <c r="H26" s="17"/>
      <c r="I26" s="17">
        <f t="shared" si="1"/>
        <v>0</v>
      </c>
      <c r="J26" s="17">
        <f t="shared" si="2"/>
        <v>0</v>
      </c>
      <c r="K26" s="17"/>
      <c r="L26" s="50"/>
      <c r="M26" s="17"/>
      <c r="N26" s="17"/>
      <c r="O26" s="17">
        <f t="shared" si="0"/>
        <v>0</v>
      </c>
      <c r="P26" s="17"/>
      <c r="Q26" s="18"/>
      <c r="S26" s="6"/>
      <c r="U26" s="6"/>
    </row>
    <row r="27" spans="2:21" ht="37.5">
      <c r="B27" s="20" t="s">
        <v>42</v>
      </c>
      <c r="C27" s="16" t="s">
        <v>30</v>
      </c>
      <c r="D27" s="16" t="s">
        <v>43</v>
      </c>
      <c r="E27" s="17"/>
      <c r="F27" s="17"/>
      <c r="G27" s="17"/>
      <c r="H27" s="17"/>
      <c r="I27" s="17">
        <f t="shared" si="1"/>
        <v>0</v>
      </c>
      <c r="J27" s="17">
        <f t="shared" si="2"/>
        <v>0</v>
      </c>
      <c r="K27" s="17"/>
      <c r="L27" s="50"/>
      <c r="M27" s="17"/>
      <c r="N27" s="17"/>
      <c r="O27" s="17">
        <f t="shared" si="0"/>
        <v>0</v>
      </c>
      <c r="P27" s="17"/>
      <c r="Q27" s="18"/>
      <c r="S27" s="6"/>
      <c r="U27" s="6"/>
    </row>
    <row r="28" spans="2:21" ht="45" customHeight="1">
      <c r="B28" s="19" t="s">
        <v>44</v>
      </c>
      <c r="C28" s="16" t="s">
        <v>30</v>
      </c>
      <c r="D28" s="16" t="s">
        <v>45</v>
      </c>
      <c r="E28" s="17">
        <f>E29+E30+E31+E32</f>
        <v>0</v>
      </c>
      <c r="F28" s="17">
        <f>F29+F30+F31+F32</f>
        <v>0</v>
      </c>
      <c r="G28" s="17">
        <f>G29+G30+G31+G32</f>
        <v>0</v>
      </c>
      <c r="H28" s="17">
        <f>H29+H30+H31+H32</f>
        <v>0</v>
      </c>
      <c r="I28" s="17">
        <f t="shared" si="1"/>
        <v>0</v>
      </c>
      <c r="J28" s="17">
        <f t="shared" si="2"/>
        <v>0</v>
      </c>
      <c r="K28" s="17">
        <f>K29+K30+K31+K32</f>
        <v>0</v>
      </c>
      <c r="L28" s="17">
        <f>L29+L30+L31+L32</f>
        <v>0</v>
      </c>
      <c r="M28" s="17">
        <f>M29+M30+M31+M32</f>
        <v>0</v>
      </c>
      <c r="N28" s="17"/>
      <c r="O28" s="17">
        <f t="shared" si="0"/>
        <v>0</v>
      </c>
      <c r="P28" s="17"/>
      <c r="Q28" s="18"/>
      <c r="S28" s="6"/>
      <c r="U28" s="6"/>
    </row>
    <row r="29" spans="2:21" ht="18.75">
      <c r="B29" s="20" t="s">
        <v>46</v>
      </c>
      <c r="C29" s="16" t="s">
        <v>30</v>
      </c>
      <c r="D29" s="16" t="s">
        <v>47</v>
      </c>
      <c r="E29" s="17"/>
      <c r="F29" s="17"/>
      <c r="G29" s="17"/>
      <c r="H29" s="17"/>
      <c r="I29" s="17">
        <f t="shared" si="1"/>
        <v>0</v>
      </c>
      <c r="J29" s="17">
        <f t="shared" si="2"/>
        <v>0</v>
      </c>
      <c r="K29" s="17"/>
      <c r="L29" s="50"/>
      <c r="M29" s="17"/>
      <c r="N29" s="17"/>
      <c r="O29" s="17">
        <f t="shared" si="0"/>
        <v>0</v>
      </c>
      <c r="P29" s="17"/>
      <c r="Q29" s="18"/>
      <c r="S29" s="6"/>
      <c r="U29" s="6"/>
    </row>
    <row r="30" spans="2:21" ht="18.75">
      <c r="B30" s="20" t="s">
        <v>48</v>
      </c>
      <c r="C30" s="16" t="s">
        <v>30</v>
      </c>
      <c r="D30" s="16" t="s">
        <v>49</v>
      </c>
      <c r="E30" s="17"/>
      <c r="F30" s="17"/>
      <c r="G30" s="17"/>
      <c r="H30" s="17"/>
      <c r="I30" s="17">
        <f t="shared" si="1"/>
        <v>0</v>
      </c>
      <c r="J30" s="17">
        <f t="shared" si="2"/>
        <v>0</v>
      </c>
      <c r="K30" s="17"/>
      <c r="L30" s="50"/>
      <c r="M30" s="17"/>
      <c r="N30" s="17"/>
      <c r="O30" s="17">
        <f t="shared" si="0"/>
        <v>0</v>
      </c>
      <c r="P30" s="17"/>
      <c r="Q30" s="18"/>
      <c r="S30" s="6"/>
      <c r="U30" s="6"/>
    </row>
    <row r="31" spans="2:21" ht="37.5">
      <c r="B31" s="20" t="s">
        <v>50</v>
      </c>
      <c r="C31" s="16" t="s">
        <v>30</v>
      </c>
      <c r="D31" s="16" t="s">
        <v>51</v>
      </c>
      <c r="E31" s="17"/>
      <c r="F31" s="17"/>
      <c r="G31" s="17"/>
      <c r="H31" s="17"/>
      <c r="I31" s="17">
        <f t="shared" si="1"/>
        <v>0</v>
      </c>
      <c r="J31" s="17">
        <f t="shared" si="2"/>
        <v>0</v>
      </c>
      <c r="K31" s="17"/>
      <c r="L31" s="50"/>
      <c r="M31" s="17"/>
      <c r="N31" s="17"/>
      <c r="O31" s="17">
        <f t="shared" si="0"/>
        <v>0</v>
      </c>
      <c r="P31" s="17"/>
      <c r="Q31" s="18"/>
      <c r="S31" s="6"/>
      <c r="U31" s="6"/>
    </row>
    <row r="32" spans="2:21" ht="42" customHeight="1">
      <c r="B32" s="20" t="s">
        <v>52</v>
      </c>
      <c r="C32" s="16" t="s">
        <v>30</v>
      </c>
      <c r="D32" s="16" t="s">
        <v>53</v>
      </c>
      <c r="E32" s="17"/>
      <c r="F32" s="17"/>
      <c r="G32" s="17"/>
      <c r="H32" s="17"/>
      <c r="I32" s="17">
        <f t="shared" si="1"/>
        <v>0</v>
      </c>
      <c r="J32" s="17">
        <f t="shared" si="2"/>
        <v>0</v>
      </c>
      <c r="K32" s="17"/>
      <c r="L32" s="50"/>
      <c r="M32" s="17"/>
      <c r="N32" s="17"/>
      <c r="O32" s="17">
        <f t="shared" si="0"/>
        <v>0</v>
      </c>
      <c r="P32" s="17"/>
      <c r="Q32" s="18"/>
      <c r="S32" s="6"/>
      <c r="U32" s="6"/>
    </row>
    <row r="33" spans="2:21" ht="18.75">
      <c r="B33" s="19" t="s">
        <v>54</v>
      </c>
      <c r="C33" s="16" t="s">
        <v>30</v>
      </c>
      <c r="D33" s="16" t="s">
        <v>55</v>
      </c>
      <c r="E33" s="17">
        <f>F33</f>
        <v>512</v>
      </c>
      <c r="F33" s="17">
        <f>F34+F35+F36</f>
        <v>512</v>
      </c>
      <c r="G33" s="17">
        <f>G34+G35+G36</f>
        <v>512</v>
      </c>
      <c r="H33" s="17"/>
      <c r="I33" s="17">
        <f t="shared" si="1"/>
        <v>512</v>
      </c>
      <c r="J33" s="17">
        <f t="shared" si="2"/>
        <v>0</v>
      </c>
      <c r="K33" s="17">
        <f>L33</f>
        <v>298</v>
      </c>
      <c r="L33" s="17">
        <f>L34+L35+L36</f>
        <v>298</v>
      </c>
      <c r="M33" s="17">
        <f>M34+M35+M36</f>
        <v>298</v>
      </c>
      <c r="N33" s="17"/>
      <c r="O33" s="17">
        <f t="shared" si="0"/>
        <v>298</v>
      </c>
      <c r="P33" s="17"/>
      <c r="Q33" s="18"/>
      <c r="S33" s="6"/>
      <c r="U33" s="6"/>
    </row>
    <row r="34" spans="2:21" ht="18.75">
      <c r="B34" s="22" t="s">
        <v>56</v>
      </c>
      <c r="C34" s="16" t="s">
        <v>30</v>
      </c>
      <c r="D34" s="23"/>
      <c r="E34" s="17"/>
      <c r="F34" s="17"/>
      <c r="G34" s="17"/>
      <c r="H34" s="17"/>
      <c r="I34" s="17">
        <f t="shared" si="1"/>
        <v>0</v>
      </c>
      <c r="J34" s="17">
        <f t="shared" si="2"/>
        <v>0</v>
      </c>
      <c r="K34" s="17"/>
      <c r="L34" s="50"/>
      <c r="M34" s="17"/>
      <c r="N34" s="17"/>
      <c r="O34" s="17">
        <f t="shared" si="0"/>
        <v>0</v>
      </c>
      <c r="P34" s="17"/>
      <c r="Q34" s="18"/>
      <c r="S34" s="6"/>
      <c r="U34" s="6"/>
    </row>
    <row r="35" spans="2:21" ht="18.75">
      <c r="B35" s="22" t="s">
        <v>57</v>
      </c>
      <c r="C35" s="16" t="s">
        <v>30</v>
      </c>
      <c r="D35" s="23"/>
      <c r="E35" s="17">
        <f>F35</f>
        <v>512</v>
      </c>
      <c r="F35" s="17">
        <v>512</v>
      </c>
      <c r="G35" s="17">
        <f>F35</f>
        <v>512</v>
      </c>
      <c r="H35" s="17"/>
      <c r="I35" s="17">
        <f t="shared" si="1"/>
        <v>512</v>
      </c>
      <c r="J35" s="17">
        <f t="shared" si="2"/>
        <v>0</v>
      </c>
      <c r="K35" s="17">
        <f>L35</f>
        <v>298</v>
      </c>
      <c r="L35" s="17">
        <v>298</v>
      </c>
      <c r="M35" s="17">
        <f>L35</f>
        <v>298</v>
      </c>
      <c r="N35" s="17"/>
      <c r="O35" s="17">
        <f t="shared" si="0"/>
        <v>298</v>
      </c>
      <c r="P35" s="17"/>
      <c r="Q35" s="18"/>
      <c r="S35" s="6"/>
      <c r="U35" s="6"/>
    </row>
    <row r="36" spans="2:21" ht="18.75">
      <c r="B36" s="22" t="s">
        <v>58</v>
      </c>
      <c r="C36" s="16" t="s">
        <v>30</v>
      </c>
      <c r="D36" s="23"/>
      <c r="E36" s="17"/>
      <c r="F36" s="17"/>
      <c r="G36" s="17"/>
      <c r="H36" s="17"/>
      <c r="I36" s="17">
        <f t="shared" si="1"/>
        <v>0</v>
      </c>
      <c r="J36" s="17">
        <f t="shared" si="2"/>
        <v>0</v>
      </c>
      <c r="K36" s="17"/>
      <c r="L36" s="50"/>
      <c r="M36" s="17"/>
      <c r="N36" s="17"/>
      <c r="O36" s="17">
        <f t="shared" si="0"/>
        <v>0</v>
      </c>
      <c r="P36" s="17"/>
      <c r="Q36" s="18"/>
      <c r="S36" s="6"/>
      <c r="U36" s="6"/>
    </row>
    <row r="37" spans="2:21" ht="56.25">
      <c r="B37" s="24" t="s">
        <v>59</v>
      </c>
      <c r="C37" s="16" t="s">
        <v>60</v>
      </c>
      <c r="D37" s="16" t="s">
        <v>61</v>
      </c>
      <c r="E37" s="17">
        <f>F37</f>
        <v>3</v>
      </c>
      <c r="F37" s="17">
        <f>F38+F39+F40</f>
        <v>3</v>
      </c>
      <c r="G37" s="17">
        <f>G38+G39+G40</f>
        <v>3</v>
      </c>
      <c r="H37" s="17">
        <f>H38+H39+H40</f>
        <v>0</v>
      </c>
      <c r="I37" s="17">
        <f t="shared" si="1"/>
        <v>3</v>
      </c>
      <c r="J37" s="17">
        <f t="shared" si="2"/>
        <v>0</v>
      </c>
      <c r="K37" s="17">
        <f>L37</f>
        <v>2</v>
      </c>
      <c r="L37" s="17">
        <f>L38+L39+L40</f>
        <v>2</v>
      </c>
      <c r="M37" s="17">
        <f>M38+M39+M40</f>
        <v>2</v>
      </c>
      <c r="N37" s="17"/>
      <c r="O37" s="17">
        <f t="shared" si="0"/>
        <v>2</v>
      </c>
      <c r="P37" s="17"/>
      <c r="Q37" s="18"/>
      <c r="S37" s="6"/>
      <c r="U37" s="6"/>
    </row>
    <row r="38" spans="2:21" ht="18.75">
      <c r="B38" s="22" t="s">
        <v>56</v>
      </c>
      <c r="C38" s="16" t="s">
        <v>60</v>
      </c>
      <c r="D38" s="23"/>
      <c r="E38" s="17"/>
      <c r="F38" s="17"/>
      <c r="G38" s="17"/>
      <c r="H38" s="17"/>
      <c r="I38" s="17">
        <f t="shared" si="1"/>
        <v>0</v>
      </c>
      <c r="J38" s="17">
        <f t="shared" si="2"/>
        <v>0</v>
      </c>
      <c r="K38" s="17"/>
      <c r="L38" s="50"/>
      <c r="M38" s="17"/>
      <c r="N38" s="17"/>
      <c r="O38" s="17">
        <f t="shared" si="0"/>
        <v>0</v>
      </c>
      <c r="P38" s="17"/>
      <c r="Q38" s="18"/>
      <c r="S38" s="6"/>
      <c r="U38" s="6"/>
    </row>
    <row r="39" spans="2:21" ht="18.75">
      <c r="B39" s="22" t="s">
        <v>57</v>
      </c>
      <c r="C39" s="16" t="s">
        <v>60</v>
      </c>
      <c r="D39" s="23"/>
      <c r="E39" s="17">
        <f>F39</f>
        <v>3</v>
      </c>
      <c r="F39" s="17">
        <v>3</v>
      </c>
      <c r="G39" s="17">
        <f>F39</f>
        <v>3</v>
      </c>
      <c r="H39" s="17"/>
      <c r="I39" s="17">
        <f t="shared" si="1"/>
        <v>3</v>
      </c>
      <c r="J39" s="17">
        <f t="shared" si="2"/>
        <v>0</v>
      </c>
      <c r="K39" s="17">
        <f>L39</f>
        <v>2</v>
      </c>
      <c r="L39" s="50">
        <v>2</v>
      </c>
      <c r="M39" s="17">
        <f>L39</f>
        <v>2</v>
      </c>
      <c r="N39" s="17"/>
      <c r="O39" s="17">
        <f t="shared" si="0"/>
        <v>2</v>
      </c>
      <c r="P39" s="17"/>
      <c r="Q39" s="18"/>
      <c r="S39" s="6"/>
      <c r="U39" s="6"/>
    </row>
    <row r="40" spans="2:21" ht="18.75">
      <c r="B40" s="22" t="s">
        <v>58</v>
      </c>
      <c r="C40" s="16" t="s">
        <v>60</v>
      </c>
      <c r="D40" s="23"/>
      <c r="E40" s="17"/>
      <c r="F40" s="17"/>
      <c r="G40" s="17"/>
      <c r="H40" s="17"/>
      <c r="I40" s="17">
        <f t="shared" si="1"/>
        <v>0</v>
      </c>
      <c r="J40" s="17">
        <f t="shared" si="2"/>
        <v>0</v>
      </c>
      <c r="K40" s="17"/>
      <c r="L40" s="50"/>
      <c r="M40" s="17"/>
      <c r="N40" s="17"/>
      <c r="O40" s="17">
        <f t="shared" si="0"/>
        <v>0</v>
      </c>
      <c r="P40" s="17"/>
      <c r="Q40" s="18"/>
      <c r="S40" s="6"/>
      <c r="U40" s="6"/>
    </row>
    <row r="41" spans="2:21" ht="112.5">
      <c r="B41" s="19" t="s">
        <v>62</v>
      </c>
      <c r="C41" s="16" t="s">
        <v>30</v>
      </c>
      <c r="D41" s="16" t="s">
        <v>63</v>
      </c>
      <c r="E41" s="17">
        <f>F41</f>
        <v>156</v>
      </c>
      <c r="F41" s="17">
        <v>156</v>
      </c>
      <c r="G41" s="17">
        <f>F41</f>
        <v>156</v>
      </c>
      <c r="H41" s="17"/>
      <c r="I41" s="17">
        <f t="shared" si="1"/>
        <v>156</v>
      </c>
      <c r="J41" s="17">
        <f t="shared" si="2"/>
        <v>0</v>
      </c>
      <c r="K41" s="17">
        <f>L41</f>
        <v>91</v>
      </c>
      <c r="L41" s="50">
        <v>91</v>
      </c>
      <c r="M41" s="17">
        <f>L41</f>
        <v>91</v>
      </c>
      <c r="N41" s="17"/>
      <c r="O41" s="17">
        <f t="shared" si="0"/>
        <v>91</v>
      </c>
      <c r="P41" s="17"/>
      <c r="Q41" s="18"/>
      <c r="S41" s="6"/>
      <c r="U41" s="6"/>
    </row>
    <row r="42" spans="2:21" ht="18.75">
      <c r="B42" s="19" t="s">
        <v>64</v>
      </c>
      <c r="C42" s="16" t="s">
        <v>30</v>
      </c>
      <c r="D42" s="16" t="s">
        <v>65</v>
      </c>
      <c r="E42" s="17"/>
      <c r="F42" s="17"/>
      <c r="G42" s="17"/>
      <c r="H42" s="17"/>
      <c r="I42" s="17">
        <f t="shared" si="1"/>
        <v>0</v>
      </c>
      <c r="J42" s="17">
        <f t="shared" si="2"/>
        <v>0</v>
      </c>
      <c r="K42" s="17"/>
      <c r="L42" s="50"/>
      <c r="M42" s="17"/>
      <c r="N42" s="17"/>
      <c r="O42" s="17">
        <f t="shared" si="0"/>
        <v>0</v>
      </c>
      <c r="P42" s="17"/>
      <c r="Q42" s="18"/>
      <c r="S42" s="6"/>
      <c r="U42" s="6"/>
    </row>
    <row r="43" spans="2:21" ht="40.5" customHeight="1">
      <c r="B43" s="19" t="s">
        <v>66</v>
      </c>
      <c r="C43" s="16" t="s">
        <v>30</v>
      </c>
      <c r="D43" s="16" t="s">
        <v>67</v>
      </c>
      <c r="E43" s="17">
        <f>F43</f>
        <v>1052</v>
      </c>
      <c r="F43" s="17">
        <f>F44+F45</f>
        <v>1052</v>
      </c>
      <c r="G43" s="17">
        <f>G44+G45</f>
        <v>1052</v>
      </c>
      <c r="H43" s="17">
        <f>H44+H45</f>
        <v>0</v>
      </c>
      <c r="I43" s="17">
        <f t="shared" si="1"/>
        <v>1052</v>
      </c>
      <c r="J43" s="17">
        <f t="shared" si="2"/>
        <v>0</v>
      </c>
      <c r="K43" s="17">
        <f>L43</f>
        <v>331</v>
      </c>
      <c r="L43" s="17">
        <f>L44+L45</f>
        <v>331</v>
      </c>
      <c r="M43" s="17">
        <f>M44+M45</f>
        <v>331</v>
      </c>
      <c r="N43" s="17"/>
      <c r="O43" s="17">
        <f t="shared" si="0"/>
        <v>331</v>
      </c>
      <c r="P43" s="17"/>
      <c r="Q43" s="18"/>
      <c r="S43" s="6"/>
      <c r="U43" s="6"/>
    </row>
    <row r="44" spans="2:21" ht="18.75">
      <c r="B44" s="24" t="s">
        <v>68</v>
      </c>
      <c r="C44" s="16" t="s">
        <v>30</v>
      </c>
      <c r="D44" s="25">
        <v>161</v>
      </c>
      <c r="E44" s="17">
        <f>F44</f>
        <v>1052</v>
      </c>
      <c r="F44" s="17">
        <v>1052</v>
      </c>
      <c r="G44" s="17">
        <f>F44</f>
        <v>1052</v>
      </c>
      <c r="H44" s="17"/>
      <c r="I44" s="17">
        <f t="shared" si="1"/>
        <v>1052</v>
      </c>
      <c r="J44" s="17">
        <f t="shared" si="2"/>
        <v>0</v>
      </c>
      <c r="K44" s="17">
        <f>L44</f>
        <v>331</v>
      </c>
      <c r="L44" s="50">
        <v>331</v>
      </c>
      <c r="M44" s="17">
        <f>L44</f>
        <v>331</v>
      </c>
      <c r="N44" s="17"/>
      <c r="O44" s="17">
        <f t="shared" si="0"/>
        <v>331</v>
      </c>
      <c r="P44" s="17"/>
      <c r="Q44" s="18"/>
      <c r="S44" s="6"/>
      <c r="U44" s="6"/>
    </row>
    <row r="45" spans="2:21" ht="18.75">
      <c r="B45" s="24" t="s">
        <v>69</v>
      </c>
      <c r="C45" s="16" t="s">
        <v>30</v>
      </c>
      <c r="D45" s="25">
        <v>162</v>
      </c>
      <c r="E45" s="17"/>
      <c r="F45" s="17"/>
      <c r="G45" s="17"/>
      <c r="H45" s="17"/>
      <c r="I45" s="17">
        <f t="shared" si="1"/>
        <v>0</v>
      </c>
      <c r="J45" s="17">
        <f t="shared" si="2"/>
        <v>0</v>
      </c>
      <c r="K45" s="17"/>
      <c r="L45" s="50"/>
      <c r="M45" s="17"/>
      <c r="N45" s="17"/>
      <c r="O45" s="17">
        <f t="shared" si="0"/>
        <v>0</v>
      </c>
      <c r="P45" s="17"/>
      <c r="Q45" s="18"/>
      <c r="S45" s="6"/>
      <c r="U45" s="6"/>
    </row>
    <row r="46" spans="2:21" ht="37.5">
      <c r="B46" s="19" t="s">
        <v>70</v>
      </c>
      <c r="C46" s="16" t="s">
        <v>30</v>
      </c>
      <c r="D46" s="16" t="s">
        <v>71</v>
      </c>
      <c r="E46" s="17">
        <f>F46</f>
        <v>0</v>
      </c>
      <c r="F46" s="17"/>
      <c r="G46" s="17">
        <f>F46</f>
        <v>0</v>
      </c>
      <c r="H46" s="17"/>
      <c r="I46" s="17">
        <f t="shared" si="1"/>
        <v>0</v>
      </c>
      <c r="J46" s="17">
        <f t="shared" si="2"/>
        <v>0</v>
      </c>
      <c r="K46" s="17">
        <f>L46</f>
        <v>4.22</v>
      </c>
      <c r="L46" s="50">
        <v>4.22</v>
      </c>
      <c r="M46" s="17">
        <f>L46</f>
        <v>4.22</v>
      </c>
      <c r="N46" s="17"/>
      <c r="O46" s="17">
        <f t="shared" si="0"/>
        <v>4.22</v>
      </c>
      <c r="P46" s="17"/>
      <c r="Q46" s="18"/>
      <c r="S46" s="6"/>
      <c r="U46" s="6"/>
    </row>
    <row r="47" spans="2:21" ht="56.25">
      <c r="B47" s="19" t="s">
        <v>72</v>
      </c>
      <c r="C47" s="16" t="s">
        <v>30</v>
      </c>
      <c r="D47" s="16" t="s">
        <v>73</v>
      </c>
      <c r="E47" s="17"/>
      <c r="F47" s="17"/>
      <c r="G47" s="17"/>
      <c r="H47" s="17"/>
      <c r="I47" s="17">
        <f t="shared" si="1"/>
        <v>0</v>
      </c>
      <c r="J47" s="17">
        <f t="shared" si="2"/>
        <v>0</v>
      </c>
      <c r="K47" s="17"/>
      <c r="L47" s="50"/>
      <c r="M47" s="17"/>
      <c r="N47" s="17"/>
      <c r="O47" s="17">
        <f t="shared" si="0"/>
        <v>0</v>
      </c>
      <c r="P47" s="17"/>
      <c r="Q47" s="18"/>
      <c r="S47" s="6"/>
      <c r="U47" s="6"/>
    </row>
    <row r="48" spans="2:21" ht="18.75">
      <c r="B48" s="19" t="s">
        <v>74</v>
      </c>
      <c r="C48" s="16" t="s">
        <v>30</v>
      </c>
      <c r="D48" s="16" t="s">
        <v>75</v>
      </c>
      <c r="E48" s="17">
        <f>F48</f>
        <v>634</v>
      </c>
      <c r="F48" s="17">
        <f>634</f>
        <v>634</v>
      </c>
      <c r="G48" s="17">
        <f>F48</f>
        <v>634</v>
      </c>
      <c r="H48" s="17">
        <f>H20-H28-H33-H41-H42-H43-H46</f>
        <v>0</v>
      </c>
      <c r="I48" s="17">
        <f t="shared" si="1"/>
        <v>634</v>
      </c>
      <c r="J48" s="17">
        <f t="shared" si="2"/>
        <v>0</v>
      </c>
      <c r="K48" s="17">
        <f>L48</f>
        <v>849</v>
      </c>
      <c r="L48" s="50">
        <v>849</v>
      </c>
      <c r="M48" s="17">
        <f>L48</f>
        <v>849</v>
      </c>
      <c r="N48" s="17"/>
      <c r="O48" s="17">
        <f t="shared" si="0"/>
        <v>849</v>
      </c>
      <c r="P48" s="17"/>
      <c r="Q48" s="18"/>
      <c r="S48" s="6"/>
      <c r="U48" s="6"/>
    </row>
    <row r="49" spans="2:21" ht="56.25">
      <c r="B49" s="15" t="s">
        <v>76</v>
      </c>
      <c r="C49" s="16" t="s">
        <v>30</v>
      </c>
      <c r="D49" s="16" t="s">
        <v>77</v>
      </c>
      <c r="E49" s="17">
        <f>F49</f>
        <v>90</v>
      </c>
      <c r="F49" s="17">
        <f>SUM(F50:F54)</f>
        <v>90</v>
      </c>
      <c r="G49" s="17">
        <f>SUM(G50:G54)</f>
        <v>90</v>
      </c>
      <c r="H49" s="17">
        <f>SUM(H50:H54)</f>
        <v>0</v>
      </c>
      <c r="I49" s="17">
        <f t="shared" si="1"/>
        <v>90</v>
      </c>
      <c r="J49" s="17">
        <f t="shared" si="2"/>
        <v>0</v>
      </c>
      <c r="K49" s="17">
        <f>L49</f>
        <v>18</v>
      </c>
      <c r="L49" s="17">
        <f>SUM(L50:L54)</f>
        <v>18</v>
      </c>
      <c r="M49" s="17">
        <f>SUM(M50:M54)</f>
        <v>18</v>
      </c>
      <c r="N49" s="17"/>
      <c r="O49" s="17">
        <f t="shared" si="0"/>
        <v>18</v>
      </c>
      <c r="P49" s="17"/>
      <c r="Q49" s="17">
        <v>0</v>
      </c>
      <c r="S49" s="6"/>
      <c r="U49" s="6"/>
    </row>
    <row r="50" spans="2:21" ht="18.75">
      <c r="B50" s="19" t="s">
        <v>78</v>
      </c>
      <c r="C50" s="16" t="s">
        <v>30</v>
      </c>
      <c r="D50" s="16" t="s">
        <v>79</v>
      </c>
      <c r="E50" s="17"/>
      <c r="F50" s="17"/>
      <c r="G50" s="17">
        <v>0</v>
      </c>
      <c r="H50" s="17"/>
      <c r="I50" s="17">
        <f t="shared" si="1"/>
        <v>0</v>
      </c>
      <c r="J50" s="17">
        <f t="shared" si="2"/>
        <v>0</v>
      </c>
      <c r="K50" s="17"/>
      <c r="L50" s="50"/>
      <c r="M50" s="17"/>
      <c r="N50" s="17"/>
      <c r="O50" s="28"/>
      <c r="P50" s="17"/>
      <c r="Q50" s="18"/>
      <c r="S50" s="6"/>
      <c r="U50" s="6"/>
    </row>
    <row r="51" spans="2:21" ht="18.75">
      <c r="B51" s="19" t="s">
        <v>80</v>
      </c>
      <c r="C51" s="16" t="s">
        <v>30</v>
      </c>
      <c r="D51" s="16" t="s">
        <v>81</v>
      </c>
      <c r="E51" s="17"/>
      <c r="F51" s="17">
        <v>0</v>
      </c>
      <c r="G51" s="17">
        <v>0</v>
      </c>
      <c r="H51" s="17">
        <v>0</v>
      </c>
      <c r="I51" s="17">
        <f t="shared" si="1"/>
        <v>0</v>
      </c>
      <c r="J51" s="17">
        <f t="shared" si="2"/>
        <v>0</v>
      </c>
      <c r="K51" s="17"/>
      <c r="L51" s="50"/>
      <c r="M51" s="17"/>
      <c r="N51" s="17"/>
      <c r="O51" s="17">
        <f t="shared" si="0"/>
        <v>0</v>
      </c>
      <c r="P51" s="17"/>
      <c r="Q51" s="18"/>
      <c r="S51" s="6"/>
      <c r="U51" s="6"/>
    </row>
    <row r="52" spans="2:21" ht="18.75">
      <c r="B52" s="19" t="s">
        <v>82</v>
      </c>
      <c r="C52" s="16" t="s">
        <v>30</v>
      </c>
      <c r="D52" s="16" t="s">
        <v>83</v>
      </c>
      <c r="E52" s="17"/>
      <c r="F52" s="17"/>
      <c r="G52" s="17">
        <v>0</v>
      </c>
      <c r="H52" s="17"/>
      <c r="I52" s="17">
        <f t="shared" si="1"/>
        <v>0</v>
      </c>
      <c r="J52" s="17">
        <f t="shared" si="2"/>
        <v>0</v>
      </c>
      <c r="K52" s="17"/>
      <c r="L52" s="50"/>
      <c r="M52" s="17"/>
      <c r="N52" s="17"/>
      <c r="O52" s="17">
        <f t="shared" si="0"/>
        <v>0</v>
      </c>
      <c r="P52" s="17"/>
      <c r="Q52" s="18"/>
      <c r="S52" s="6"/>
      <c r="U52" s="6"/>
    </row>
    <row r="53" spans="2:21" ht="18.75">
      <c r="B53" s="19" t="s">
        <v>84</v>
      </c>
      <c r="C53" s="16" t="s">
        <v>30</v>
      </c>
      <c r="D53" s="16" t="s">
        <v>85</v>
      </c>
      <c r="E53" s="17"/>
      <c r="F53" s="17"/>
      <c r="G53" s="17"/>
      <c r="H53" s="17"/>
      <c r="I53" s="17">
        <f t="shared" si="1"/>
        <v>0</v>
      </c>
      <c r="J53" s="17">
        <f t="shared" si="2"/>
        <v>0</v>
      </c>
      <c r="K53" s="17"/>
      <c r="L53" s="50"/>
      <c r="M53" s="17"/>
      <c r="N53" s="17"/>
      <c r="O53" s="17">
        <f t="shared" si="0"/>
        <v>0</v>
      </c>
      <c r="P53" s="17"/>
      <c r="Q53" s="18"/>
      <c r="S53" s="6"/>
      <c r="U53" s="6"/>
    </row>
    <row r="54" spans="2:21" ht="18.75">
      <c r="B54" s="19" t="s">
        <v>86</v>
      </c>
      <c r="C54" s="16" t="s">
        <v>30</v>
      </c>
      <c r="D54" s="16" t="s">
        <v>87</v>
      </c>
      <c r="E54" s="17">
        <f>F54</f>
        <v>90</v>
      </c>
      <c r="F54" s="17">
        <v>90</v>
      </c>
      <c r="G54" s="17">
        <f>F54</f>
        <v>90</v>
      </c>
      <c r="H54" s="17"/>
      <c r="I54" s="17">
        <f t="shared" si="1"/>
        <v>90</v>
      </c>
      <c r="J54" s="17">
        <f t="shared" si="2"/>
        <v>0</v>
      </c>
      <c r="K54" s="17">
        <f>L54</f>
        <v>18</v>
      </c>
      <c r="L54" s="50">
        <v>18</v>
      </c>
      <c r="M54" s="17">
        <f>L54</f>
        <v>18</v>
      </c>
      <c r="N54" s="17"/>
      <c r="O54" s="17">
        <f t="shared" si="0"/>
        <v>18</v>
      </c>
      <c r="P54" s="17"/>
      <c r="Q54" s="18"/>
      <c r="S54" s="6"/>
      <c r="U54" s="6"/>
    </row>
    <row r="55" spans="2:21" ht="18.75">
      <c r="B55" s="15" t="s">
        <v>88</v>
      </c>
      <c r="C55" s="16" t="s">
        <v>30</v>
      </c>
      <c r="D55" s="16" t="s">
        <v>89</v>
      </c>
      <c r="E55" s="17"/>
      <c r="F55" s="17"/>
      <c r="G55" s="17"/>
      <c r="H55" s="17"/>
      <c r="I55" s="17">
        <f t="shared" si="1"/>
        <v>0</v>
      </c>
      <c r="J55" s="17">
        <f t="shared" si="2"/>
        <v>0</v>
      </c>
      <c r="K55" s="17"/>
      <c r="L55" s="50"/>
      <c r="M55" s="17"/>
      <c r="N55" s="17"/>
      <c r="O55" s="17">
        <f t="shared" si="0"/>
        <v>0</v>
      </c>
      <c r="P55" s="17"/>
      <c r="Q55" s="18"/>
      <c r="S55" s="6"/>
      <c r="U55" s="6"/>
    </row>
    <row r="56" spans="2:21" ht="18.75">
      <c r="B56" s="26" t="s">
        <v>90</v>
      </c>
      <c r="C56" s="27"/>
      <c r="D56" s="27"/>
      <c r="E56" s="17"/>
      <c r="F56" s="17"/>
      <c r="G56" s="17"/>
      <c r="H56" s="28"/>
      <c r="I56" s="28"/>
      <c r="J56" s="28"/>
      <c r="K56" s="17"/>
      <c r="L56" s="50"/>
      <c r="M56" s="17"/>
      <c r="N56" s="17"/>
      <c r="O56" s="17">
        <f t="shared" si="0"/>
        <v>0</v>
      </c>
      <c r="P56" s="17"/>
      <c r="Q56" s="27"/>
      <c r="S56" s="6"/>
      <c r="U56" s="6"/>
    </row>
    <row r="57" spans="2:21" ht="18.75">
      <c r="B57" s="29" t="s">
        <v>91</v>
      </c>
      <c r="C57" s="21" t="s">
        <v>30</v>
      </c>
      <c r="D57" s="16" t="s">
        <v>92</v>
      </c>
      <c r="E57" s="17">
        <f>F57</f>
        <v>2653</v>
      </c>
      <c r="F57" s="17">
        <f>F19-F58</f>
        <v>2653</v>
      </c>
      <c r="G57" s="17">
        <f>F57</f>
        <v>2653</v>
      </c>
      <c r="H57" s="17"/>
      <c r="I57" s="17">
        <f t="shared" si="1"/>
        <v>2653</v>
      </c>
      <c r="J57" s="17">
        <f t="shared" si="2"/>
        <v>0</v>
      </c>
      <c r="K57" s="17">
        <f>L57</f>
        <v>1706.22</v>
      </c>
      <c r="L57" s="17">
        <f>L19-L58</f>
        <v>1706.22</v>
      </c>
      <c r="M57" s="17">
        <f>L57</f>
        <v>1706.22</v>
      </c>
      <c r="N57" s="17"/>
      <c r="O57" s="17">
        <f t="shared" si="0"/>
        <v>1706.22</v>
      </c>
      <c r="P57" s="17"/>
      <c r="Q57" s="18"/>
      <c r="S57" s="6"/>
      <c r="U57" s="6"/>
    </row>
    <row r="58" spans="2:21" ht="18.75">
      <c r="B58" s="29" t="s">
        <v>93</v>
      </c>
      <c r="C58" s="21" t="s">
        <v>30</v>
      </c>
      <c r="D58" s="16" t="s">
        <v>94</v>
      </c>
      <c r="E58" s="17">
        <f>F58</f>
        <v>209</v>
      </c>
      <c r="F58" s="17">
        <v>209</v>
      </c>
      <c r="G58" s="17">
        <f>F58</f>
        <v>209</v>
      </c>
      <c r="H58" s="17">
        <f>H57</f>
        <v>0</v>
      </c>
      <c r="I58" s="17">
        <f t="shared" si="1"/>
        <v>209</v>
      </c>
      <c r="J58" s="17">
        <f t="shared" si="2"/>
        <v>0</v>
      </c>
      <c r="K58" s="17">
        <f>L58</f>
        <v>174</v>
      </c>
      <c r="L58" s="50">
        <v>174</v>
      </c>
      <c r="M58" s="17">
        <f>L58</f>
        <v>174</v>
      </c>
      <c r="N58" s="17"/>
      <c r="O58" s="17">
        <f t="shared" si="0"/>
        <v>174</v>
      </c>
      <c r="P58" s="17"/>
      <c r="Q58" s="18"/>
      <c r="S58" s="6"/>
      <c r="U58" s="6"/>
    </row>
    <row r="59" spans="2:21" ht="75">
      <c r="B59" s="29" t="s">
        <v>95</v>
      </c>
      <c r="C59" s="21" t="s">
        <v>30</v>
      </c>
      <c r="D59" s="25">
        <v>600</v>
      </c>
      <c r="E59" s="17"/>
      <c r="F59" s="17"/>
      <c r="G59" s="17"/>
      <c r="H59" s="17"/>
      <c r="I59" s="17">
        <f t="shared" si="1"/>
        <v>0</v>
      </c>
      <c r="J59" s="17">
        <f t="shared" si="2"/>
        <v>0</v>
      </c>
      <c r="K59" s="17"/>
      <c r="L59" s="50"/>
      <c r="M59" s="17"/>
      <c r="N59" s="17"/>
      <c r="O59" s="17">
        <f t="shared" si="0"/>
        <v>0</v>
      </c>
      <c r="P59" s="17"/>
      <c r="Q59" s="18"/>
      <c r="S59" s="6"/>
      <c r="U59" s="6"/>
    </row>
    <row r="60" spans="2:21" ht="37.5">
      <c r="B60" s="30" t="s">
        <v>96</v>
      </c>
      <c r="C60" s="21" t="s">
        <v>30</v>
      </c>
      <c r="D60" s="25">
        <v>700</v>
      </c>
      <c r="E60" s="17"/>
      <c r="F60" s="17">
        <f>F61+F62+F63+F64</f>
        <v>0</v>
      </c>
      <c r="G60" s="17">
        <f>G61+G62+G63+G64</f>
        <v>0</v>
      </c>
      <c r="H60" s="17">
        <f>H61+H62+H63+H64</f>
        <v>0</v>
      </c>
      <c r="I60" s="17">
        <f t="shared" si="1"/>
        <v>0</v>
      </c>
      <c r="J60" s="17">
        <f t="shared" si="2"/>
        <v>0</v>
      </c>
      <c r="K60" s="17"/>
      <c r="L60" s="50"/>
      <c r="M60" s="17"/>
      <c r="N60" s="17"/>
      <c r="O60" s="17"/>
      <c r="P60" s="17"/>
      <c r="Q60" s="18"/>
      <c r="S60" s="6"/>
      <c r="U60" s="6"/>
    </row>
    <row r="61" spans="2:21" ht="18.75">
      <c r="B61" s="31" t="s">
        <v>97</v>
      </c>
      <c r="C61" s="21" t="s">
        <v>30</v>
      </c>
      <c r="D61" s="32"/>
      <c r="E61" s="17"/>
      <c r="F61" s="17"/>
      <c r="G61" s="17"/>
      <c r="H61" s="17"/>
      <c r="I61" s="17">
        <f t="shared" si="1"/>
        <v>0</v>
      </c>
      <c r="J61" s="17">
        <f t="shared" si="2"/>
        <v>0</v>
      </c>
      <c r="K61" s="17"/>
      <c r="L61" s="50"/>
      <c r="M61" s="17"/>
      <c r="N61" s="17"/>
      <c r="O61" s="17"/>
      <c r="P61" s="17"/>
      <c r="Q61" s="18"/>
      <c r="S61" s="6"/>
      <c r="U61" s="6"/>
    </row>
    <row r="62" spans="2:21" ht="18.75">
      <c r="B62" s="33" t="s">
        <v>98</v>
      </c>
      <c r="C62" s="21" t="s">
        <v>30</v>
      </c>
      <c r="D62" s="32"/>
      <c r="E62" s="17"/>
      <c r="F62" s="17"/>
      <c r="G62" s="17"/>
      <c r="H62" s="17"/>
      <c r="I62" s="17">
        <f t="shared" si="1"/>
        <v>0</v>
      </c>
      <c r="J62" s="17">
        <f t="shared" si="2"/>
        <v>0</v>
      </c>
      <c r="K62" s="17"/>
      <c r="L62" s="50"/>
      <c r="M62" s="17"/>
      <c r="N62" s="17"/>
      <c r="O62" s="17"/>
      <c r="P62" s="17"/>
      <c r="Q62" s="18"/>
      <c r="S62" s="6"/>
      <c r="U62" s="6"/>
    </row>
    <row r="63" spans="2:21" ht="37.5">
      <c r="B63" s="31" t="s">
        <v>99</v>
      </c>
      <c r="C63" s="21" t="s">
        <v>30</v>
      </c>
      <c r="D63" s="32"/>
      <c r="E63" s="17"/>
      <c r="F63" s="17"/>
      <c r="G63" s="17"/>
      <c r="H63" s="17"/>
      <c r="I63" s="17">
        <f t="shared" si="1"/>
        <v>0</v>
      </c>
      <c r="J63" s="17">
        <f t="shared" si="2"/>
        <v>0</v>
      </c>
      <c r="K63" s="17"/>
      <c r="L63" s="50"/>
      <c r="M63" s="17"/>
      <c r="N63" s="17"/>
      <c r="O63" s="17"/>
      <c r="P63" s="17"/>
      <c r="Q63" s="18"/>
      <c r="S63" s="6"/>
      <c r="U63" s="6"/>
    </row>
    <row r="64" spans="2:21" ht="18.75">
      <c r="B64" s="31" t="s">
        <v>100</v>
      </c>
      <c r="C64" s="21" t="s">
        <v>30</v>
      </c>
      <c r="D64" s="32"/>
      <c r="E64" s="17"/>
      <c r="F64" s="17"/>
      <c r="G64" s="17"/>
      <c r="H64" s="17"/>
      <c r="I64" s="17">
        <f t="shared" si="1"/>
        <v>0</v>
      </c>
      <c r="J64" s="17">
        <f t="shared" si="2"/>
        <v>0</v>
      </c>
      <c r="K64" s="17"/>
      <c r="L64" s="50"/>
      <c r="M64" s="17"/>
      <c r="N64" s="17"/>
      <c r="O64" s="17"/>
      <c r="P64" s="17"/>
      <c r="Q64" s="18"/>
      <c r="S64" s="6"/>
      <c r="U64" s="6"/>
    </row>
    <row r="65" spans="2:21" ht="56.25">
      <c r="B65" s="20" t="s">
        <v>101</v>
      </c>
      <c r="C65" s="21" t="s">
        <v>30</v>
      </c>
      <c r="D65" s="16" t="s">
        <v>102</v>
      </c>
      <c r="E65" s="17"/>
      <c r="F65" s="17"/>
      <c r="G65" s="17"/>
      <c r="H65" s="17"/>
      <c r="I65" s="17">
        <f t="shared" si="1"/>
        <v>0</v>
      </c>
      <c r="J65" s="17">
        <f t="shared" si="2"/>
        <v>0</v>
      </c>
      <c r="K65" s="17"/>
      <c r="L65" s="50"/>
      <c r="M65" s="17"/>
      <c r="N65" s="17"/>
      <c r="O65" s="17"/>
      <c r="P65" s="17"/>
      <c r="Q65" s="18"/>
      <c r="S65" s="6"/>
      <c r="U65" s="6"/>
    </row>
    <row r="66" spans="2:21" ht="18.75">
      <c r="B66" s="34" t="s">
        <v>103</v>
      </c>
      <c r="U66" s="6"/>
    </row>
    <row r="67" spans="2:21" ht="18.75" customHeight="1">
      <c r="B67" s="54" t="s">
        <v>104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U67" s="6"/>
    </row>
    <row r="68" spans="2:21" ht="18.75" customHeight="1">
      <c r="B68" s="54" t="s">
        <v>105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U68" s="6"/>
    </row>
    <row r="69" spans="2:21" ht="18.75" customHeight="1">
      <c r="B69" s="35" t="s">
        <v>106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U69" s="6"/>
    </row>
    <row r="70" spans="2:21" ht="18.75" customHeight="1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12" t="s">
        <v>107</v>
      </c>
      <c r="U70" s="6"/>
    </row>
    <row r="71" spans="2:21" ht="18.75" customHeight="1">
      <c r="B71" s="38" t="s">
        <v>108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U71" s="6"/>
    </row>
    <row r="72" spans="2:21" ht="18.7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U72" s="6"/>
    </row>
    <row r="73" spans="2:21" ht="18.75" customHeight="1">
      <c r="B73" s="52" t="s">
        <v>13</v>
      </c>
      <c r="C73" s="52" t="s">
        <v>14</v>
      </c>
      <c r="D73" s="52" t="s">
        <v>15</v>
      </c>
      <c r="E73" s="52" t="s">
        <v>109</v>
      </c>
      <c r="F73" s="52" t="s">
        <v>17</v>
      </c>
      <c r="G73" s="55" t="s">
        <v>18</v>
      </c>
      <c r="H73" s="55"/>
      <c r="I73" s="55"/>
      <c r="J73" s="55"/>
      <c r="K73" s="52" t="s">
        <v>110</v>
      </c>
      <c r="L73" s="52" t="s">
        <v>20</v>
      </c>
      <c r="M73" s="55" t="s">
        <v>21</v>
      </c>
      <c r="N73" s="55"/>
      <c r="O73" s="55"/>
      <c r="P73" s="55"/>
      <c r="Q73" s="52" t="s">
        <v>22</v>
      </c>
      <c r="U73" s="6"/>
    </row>
    <row r="74" spans="2:21" ht="76.5" customHeight="1">
      <c r="B74" s="53"/>
      <c r="C74" s="53"/>
      <c r="D74" s="53"/>
      <c r="E74" s="53"/>
      <c r="F74" s="53"/>
      <c r="G74" s="13" t="s">
        <v>23</v>
      </c>
      <c r="H74" s="13" t="s">
        <v>24</v>
      </c>
      <c r="I74" s="13" t="s">
        <v>25</v>
      </c>
      <c r="J74" s="13" t="s">
        <v>26</v>
      </c>
      <c r="K74" s="53"/>
      <c r="L74" s="53"/>
      <c r="M74" s="13" t="s">
        <v>23</v>
      </c>
      <c r="N74" s="13" t="s">
        <v>24</v>
      </c>
      <c r="O74" s="13" t="s">
        <v>25</v>
      </c>
      <c r="P74" s="13" t="s">
        <v>26</v>
      </c>
      <c r="Q74" s="53"/>
      <c r="U74" s="6"/>
    </row>
    <row r="75" spans="2:17" ht="18.75">
      <c r="B75" s="14">
        <v>1</v>
      </c>
      <c r="C75" s="14">
        <v>2</v>
      </c>
      <c r="D75" s="14">
        <v>3</v>
      </c>
      <c r="E75" s="14">
        <v>4</v>
      </c>
      <c r="F75" s="14">
        <v>5</v>
      </c>
      <c r="G75" s="14">
        <v>6</v>
      </c>
      <c r="H75" s="14">
        <v>7</v>
      </c>
      <c r="I75" s="14" t="s">
        <v>27</v>
      </c>
      <c r="J75" s="14">
        <v>9</v>
      </c>
      <c r="K75" s="14">
        <v>10</v>
      </c>
      <c r="L75" s="14">
        <v>11</v>
      </c>
      <c r="M75" s="14">
        <v>12</v>
      </c>
      <c r="N75" s="14">
        <v>13</v>
      </c>
      <c r="O75" s="14" t="s">
        <v>28</v>
      </c>
      <c r="P75" s="14">
        <v>15</v>
      </c>
      <c r="Q75" s="14">
        <v>16</v>
      </c>
    </row>
    <row r="76" spans="2:17" ht="18.75">
      <c r="B76" s="40" t="s">
        <v>111</v>
      </c>
      <c r="C76" s="16" t="s">
        <v>30</v>
      </c>
      <c r="D76" s="16" t="s">
        <v>112</v>
      </c>
      <c r="E76" s="49">
        <v>1494</v>
      </c>
      <c r="F76" s="41">
        <v>1494</v>
      </c>
      <c r="G76" s="41" t="s">
        <v>113</v>
      </c>
      <c r="H76" s="41" t="s">
        <v>113</v>
      </c>
      <c r="I76" s="41" t="s">
        <v>113</v>
      </c>
      <c r="J76" s="41" t="s">
        <v>113</v>
      </c>
      <c r="K76" s="41">
        <v>1557</v>
      </c>
      <c r="L76" s="41">
        <v>1557</v>
      </c>
      <c r="M76" s="41" t="s">
        <v>113</v>
      </c>
      <c r="N76" s="41" t="s">
        <v>113</v>
      </c>
      <c r="O76" s="25" t="s">
        <v>113</v>
      </c>
      <c r="P76" s="25" t="s">
        <v>113</v>
      </c>
      <c r="Q76" s="25"/>
    </row>
    <row r="77" spans="2:17" ht="18.75">
      <c r="B77" s="41" t="s">
        <v>114</v>
      </c>
      <c r="C77" s="16" t="s">
        <v>30</v>
      </c>
      <c r="D77" s="16" t="s">
        <v>61</v>
      </c>
      <c r="E77" s="48" t="s">
        <v>113</v>
      </c>
      <c r="F77" s="48"/>
      <c r="G77" s="41"/>
      <c r="H77" s="41"/>
      <c r="I77" s="41">
        <f>G77+H77</f>
        <v>0</v>
      </c>
      <c r="J77" s="41"/>
      <c r="K77" s="41" t="s">
        <v>113</v>
      </c>
      <c r="L77" s="41"/>
      <c r="M77" s="41"/>
      <c r="N77" s="41"/>
      <c r="O77" s="41">
        <f>M77+N77</f>
        <v>0</v>
      </c>
      <c r="P77" s="49"/>
      <c r="Q77" s="25"/>
    </row>
    <row r="78" spans="2:17" ht="75">
      <c r="B78" s="15" t="s">
        <v>115</v>
      </c>
      <c r="C78" s="16" t="s">
        <v>30</v>
      </c>
      <c r="D78" s="16" t="s">
        <v>116</v>
      </c>
      <c r="E78" s="48" t="s">
        <v>113</v>
      </c>
      <c r="F78" s="48"/>
      <c r="G78" s="41" t="s">
        <v>113</v>
      </c>
      <c r="H78" s="41" t="s">
        <v>113</v>
      </c>
      <c r="I78" s="41" t="s">
        <v>113</v>
      </c>
      <c r="J78" s="41" t="s">
        <v>113</v>
      </c>
      <c r="K78" s="41" t="s">
        <v>113</v>
      </c>
      <c r="L78" s="41"/>
      <c r="M78" s="41" t="s">
        <v>113</v>
      </c>
      <c r="N78" s="41"/>
      <c r="O78" s="25" t="s">
        <v>113</v>
      </c>
      <c r="P78" s="25" t="s">
        <v>113</v>
      </c>
      <c r="Q78" s="18"/>
    </row>
    <row r="79" spans="2:17" ht="75">
      <c r="B79" s="15" t="s">
        <v>117</v>
      </c>
      <c r="C79" s="16" t="s">
        <v>30</v>
      </c>
      <c r="D79" s="16" t="s">
        <v>118</v>
      </c>
      <c r="E79" s="48" t="s">
        <v>113</v>
      </c>
      <c r="F79" s="41">
        <v>600</v>
      </c>
      <c r="G79" s="41">
        <v>600</v>
      </c>
      <c r="H79" s="41"/>
      <c r="I79" s="41" t="s">
        <v>113</v>
      </c>
      <c r="J79" s="41" t="s">
        <v>113</v>
      </c>
      <c r="K79" s="41" t="s">
        <v>113</v>
      </c>
      <c r="L79" s="41">
        <v>600</v>
      </c>
      <c r="M79" s="41">
        <v>600</v>
      </c>
      <c r="N79" s="41"/>
      <c r="O79" s="25" t="s">
        <v>113</v>
      </c>
      <c r="P79" s="25" t="s">
        <v>113</v>
      </c>
      <c r="Q79" s="18"/>
    </row>
    <row r="80" spans="2:17" ht="18.75">
      <c r="B80" s="40" t="s">
        <v>119</v>
      </c>
      <c r="C80" s="16" t="s">
        <v>30</v>
      </c>
      <c r="D80" s="25">
        <v>1200</v>
      </c>
      <c r="E80" s="49"/>
      <c r="F80" s="41"/>
      <c r="G80" s="41" t="s">
        <v>113</v>
      </c>
      <c r="H80" s="41" t="s">
        <v>113</v>
      </c>
      <c r="I80" s="41"/>
      <c r="J80" s="41"/>
      <c r="K80" s="41"/>
      <c r="L80" s="41"/>
      <c r="M80" s="41" t="s">
        <v>113</v>
      </c>
      <c r="N80" s="41" t="s">
        <v>113</v>
      </c>
      <c r="O80" s="25"/>
      <c r="P80" s="25"/>
      <c r="Q80" s="25"/>
    </row>
    <row r="81" spans="2:17" ht="18.75">
      <c r="B81" s="40" t="s">
        <v>120</v>
      </c>
      <c r="C81" s="16" t="s">
        <v>30</v>
      </c>
      <c r="D81" s="25">
        <v>1300</v>
      </c>
      <c r="E81" s="49"/>
      <c r="F81" s="41"/>
      <c r="G81" s="41" t="s">
        <v>113</v>
      </c>
      <c r="H81" s="41" t="s">
        <v>113</v>
      </c>
      <c r="I81" s="41"/>
      <c r="J81" s="41"/>
      <c r="K81" s="41"/>
      <c r="L81" s="41"/>
      <c r="M81" s="41" t="s">
        <v>113</v>
      </c>
      <c r="N81" s="41" t="s">
        <v>113</v>
      </c>
      <c r="O81" s="25"/>
      <c r="P81" s="25"/>
      <c r="Q81" s="25"/>
    </row>
    <row r="82" spans="2:17" ht="18.75">
      <c r="B82" s="40" t="s">
        <v>121</v>
      </c>
      <c r="C82" s="16" t="s">
        <v>30</v>
      </c>
      <c r="D82" s="25">
        <v>1400</v>
      </c>
      <c r="E82" s="49"/>
      <c r="F82" s="41"/>
      <c r="G82" s="41" t="s">
        <v>113</v>
      </c>
      <c r="H82" s="41" t="s">
        <v>113</v>
      </c>
      <c r="I82" s="41"/>
      <c r="J82" s="41"/>
      <c r="K82" s="41"/>
      <c r="L82" s="41"/>
      <c r="M82" s="41" t="s">
        <v>113</v>
      </c>
      <c r="N82" s="41" t="s">
        <v>113</v>
      </c>
      <c r="O82" s="25"/>
      <c r="P82" s="25"/>
      <c r="Q82" s="25"/>
    </row>
    <row r="83" ht="18.75">
      <c r="B83" s="34" t="s">
        <v>103</v>
      </c>
    </row>
    <row r="84" spans="2:17" ht="18.75" customHeight="1">
      <c r="B84" s="54" t="s">
        <v>104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</row>
    <row r="85" spans="2:17" ht="18.75" customHeight="1">
      <c r="B85" s="54" t="s">
        <v>105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</row>
    <row r="86" spans="4:5" ht="18.75">
      <c r="D86" s="51"/>
      <c r="E86" s="47"/>
    </row>
    <row r="88" spans="2:17" ht="26.25">
      <c r="B88" s="42" t="s">
        <v>122</v>
      </c>
      <c r="M88" s="43"/>
      <c r="N88" s="43"/>
      <c r="O88" s="43"/>
      <c r="P88" s="45" t="s">
        <v>127</v>
      </c>
      <c r="Q88" s="44"/>
    </row>
    <row r="89" spans="2:17" ht="26.25">
      <c r="B89" s="42"/>
      <c r="M89" s="45" t="s">
        <v>123</v>
      </c>
      <c r="N89" s="45"/>
      <c r="O89" s="45"/>
      <c r="Q89" s="45"/>
    </row>
    <row r="90" spans="2:17" ht="37.5" customHeight="1">
      <c r="B90" s="42" t="s">
        <v>124</v>
      </c>
      <c r="M90" s="43"/>
      <c r="N90" s="43"/>
      <c r="O90" s="43"/>
      <c r="P90" s="44"/>
      <c r="Q90" s="44"/>
    </row>
    <row r="91" spans="13:17" ht="20.25">
      <c r="M91" s="45"/>
      <c r="N91" s="45"/>
      <c r="O91" s="45"/>
      <c r="P91" s="45"/>
      <c r="Q91" s="45"/>
    </row>
  </sheetData>
  <sheetProtection/>
  <mergeCells count="27">
    <mergeCell ref="C6:Q6"/>
    <mergeCell ref="C7:Q7"/>
    <mergeCell ref="C8:Q8"/>
    <mergeCell ref="B16:B17"/>
    <mergeCell ref="C16:C17"/>
    <mergeCell ref="D16:D17"/>
    <mergeCell ref="E16:E17"/>
    <mergeCell ref="G16:J16"/>
    <mergeCell ref="K16:K17"/>
    <mergeCell ref="M16:P16"/>
    <mergeCell ref="B68:Q68"/>
    <mergeCell ref="B85:Q85"/>
    <mergeCell ref="G73:J73"/>
    <mergeCell ref="K73:K74"/>
    <mergeCell ref="M73:P73"/>
    <mergeCell ref="Q73:Q74"/>
    <mergeCell ref="L73:L74"/>
    <mergeCell ref="Q16:Q17"/>
    <mergeCell ref="F16:F17"/>
    <mergeCell ref="L16:L17"/>
    <mergeCell ref="B67:Q67"/>
    <mergeCell ref="B84:Q84"/>
    <mergeCell ref="B73:B74"/>
    <mergeCell ref="C73:C74"/>
    <mergeCell ref="D73:D74"/>
    <mergeCell ref="E73:E74"/>
    <mergeCell ref="F73:F74"/>
  </mergeCells>
  <printOptions/>
  <pageMargins left="0.7086614173228347" right="0.7086614173228347" top="0.5511811023622047" bottom="0.5511811023622047" header="0" footer="0"/>
  <pageSetup fitToHeight="3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2013-04-27T06:09:36Z</cp:lastPrinted>
  <dcterms:created xsi:type="dcterms:W3CDTF">2012-03-30T07:41:53Z</dcterms:created>
  <dcterms:modified xsi:type="dcterms:W3CDTF">2013-11-05T15:19:28Z</dcterms:modified>
  <cp:category/>
  <cp:version/>
  <cp:contentType/>
  <cp:contentStatus/>
</cp:coreProperties>
</file>