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0" windowWidth="24240" windowHeight="12075"/>
  </bookViews>
  <sheets>
    <sheet name="1.1" sheetId="1" r:id="rId1"/>
    <sheet name="1.2" sheetId="2" r:id="rId2"/>
    <sheet name="1.3" sheetId="3" r:id="rId3"/>
    <sheet name="1.4" sheetId="4" r:id="rId4"/>
    <sheet name="2.1" sheetId="5" r:id="rId5"/>
    <sheet name="2.2" sheetId="6" r:id="rId6"/>
    <sheet name="2.3" sheetId="7" r:id="rId7"/>
    <sheet name="3.1" sheetId="8" r:id="rId8"/>
    <sheet name="3.2" sheetId="9" r:id="rId9"/>
    <sheet name="3.3" sheetId="10" r:id="rId10"/>
    <sheet name="3.4" sheetId="11" r:id="rId11"/>
    <sheet name="3.5" sheetId="12" r:id="rId12"/>
    <sheet name="4.1" sheetId="13" r:id="rId13"/>
    <sheet name="4.2" sheetId="14" r:id="rId14"/>
    <sheet name="4.3" sheetId="15" r:id="rId15"/>
    <sheet name="4.4" sheetId="16" r:id="rId16"/>
    <sheet name="4.5" sheetId="17" r:id="rId17"/>
    <sheet name="4.6" sheetId="18" r:id="rId18"/>
    <sheet name="4.7" sheetId="19" r:id="rId19"/>
    <sheet name="4.8" sheetId="20" r:id="rId20"/>
    <sheet name="4.9" sheetId="21" r:id="rId21"/>
  </sheets>
  <calcPr calcId="144525"/>
</workbook>
</file>

<file path=xl/calcChain.xml><?xml version="1.0" encoding="utf-8"?>
<calcChain xmlns="http://schemas.openxmlformats.org/spreadsheetml/2006/main">
  <c r="E35" i="13" l="1"/>
  <c r="E20" i="13"/>
  <c r="H28" i="11"/>
  <c r="E28" i="11"/>
  <c r="H24" i="11"/>
  <c r="E24" i="11"/>
  <c r="K23" i="11"/>
  <c r="H23" i="11"/>
  <c r="E23" i="11"/>
  <c r="K22" i="11"/>
  <c r="H22" i="11"/>
  <c r="E22" i="11"/>
  <c r="K18" i="11"/>
  <c r="H18" i="11"/>
  <c r="E18" i="11"/>
  <c r="K17" i="11"/>
  <c r="H17" i="11"/>
  <c r="E17" i="11"/>
  <c r="E17" i="12" l="1"/>
  <c r="E17" i="4" l="1"/>
  <c r="E18" i="4"/>
  <c r="K35" i="13" l="1"/>
  <c r="K20" i="13"/>
  <c r="E30" i="5" l="1"/>
  <c r="E25" i="5"/>
  <c r="E20" i="5"/>
  <c r="E15" i="5"/>
  <c r="E21" i="3"/>
  <c r="E15" i="3"/>
  <c r="E16" i="3"/>
  <c r="E17" i="3"/>
  <c r="E14" i="3"/>
  <c r="E39" i="2" l="1"/>
  <c r="E37" i="2"/>
  <c r="E36" i="2"/>
  <c r="E35" i="2"/>
  <c r="E34" i="2"/>
  <c r="E32" i="2"/>
  <c r="E30" i="2"/>
  <c r="E29" i="2"/>
  <c r="E27" i="2"/>
  <c r="E25" i="2"/>
  <c r="E24" i="2"/>
  <c r="E23" i="2"/>
  <c r="E22" i="2"/>
  <c r="E21" i="2"/>
  <c r="E20" i="2"/>
  <c r="E18" i="2"/>
  <c r="E17" i="2"/>
  <c r="E16" i="2"/>
  <c r="E15" i="2"/>
  <c r="E14" i="2"/>
  <c r="E13" i="2"/>
  <c r="E28" i="1" l="1"/>
  <c r="E27" i="1"/>
  <c r="E24" i="1"/>
  <c r="E23" i="1"/>
  <c r="E21" i="1"/>
  <c r="E20" i="1"/>
  <c r="E16" i="1"/>
  <c r="E15" i="1"/>
  <c r="E14" i="1"/>
  <c r="E13" i="1"/>
</calcChain>
</file>

<file path=xl/sharedStrings.xml><?xml version="1.0" encoding="utf-8"?>
<sst xmlns="http://schemas.openxmlformats.org/spreadsheetml/2006/main" count="617" uniqueCount="320">
  <si>
    <t>Приложение 7</t>
  </si>
  <si>
    <t>к Единым стандартам обслуживания</t>
  </si>
  <si>
    <t>сетевыми организациями потребителей услуг</t>
  </si>
  <si>
    <t>сетевых организаций</t>
  </si>
  <si>
    <t>Информация о качестве обслуживания потребителей услуг</t>
  </si>
  <si>
    <t>ООО "Первая электросетевая компания" (ООО "ПЭСК")</t>
  </si>
  <si>
    <t>за 2021 год</t>
  </si>
  <si>
    <t>1. Общая информация о сетевой организации</t>
  </si>
  <si>
    <t>За 2020й год (на 01.01.2021)</t>
  </si>
  <si>
    <t>За 2021й год (на 01.01.2022)</t>
  </si>
  <si>
    <t>ВН (110 кВ и выше)</t>
  </si>
  <si>
    <r>
      <rPr>
        <sz val="12"/>
        <rFont val="Times New Roman"/>
        <family val="1"/>
      </rPr>
      <t>Количество потребителей услуг сетевой организации, всего (шт.)</t>
    </r>
  </si>
  <si>
    <r>
      <rPr>
        <sz val="12"/>
        <rFont val="Times New Roman"/>
        <family val="1"/>
      </rPr>
      <t xml:space="preserve">Динамика изменения показателя,
</t>
    </r>
    <r>
      <rPr>
        <sz val="12"/>
        <rFont val="Times New Roman"/>
        <family val="1"/>
      </rPr>
      <t>%</t>
    </r>
  </si>
  <si>
    <r>
      <rPr>
        <sz val="12"/>
        <rFont val="Times New Roman"/>
        <family val="1"/>
      </rPr>
      <t xml:space="preserve">По типу
</t>
    </r>
    <r>
      <rPr>
        <sz val="12"/>
        <rFont val="Times New Roman"/>
        <family val="1"/>
      </rPr>
      <t>потребителей</t>
    </r>
  </si>
  <si>
    <r>
      <rPr>
        <sz val="12"/>
        <rFont val="Times New Roman"/>
        <family val="1"/>
      </rPr>
      <t>Юридические лица</t>
    </r>
  </si>
  <si>
    <r>
      <rPr>
        <sz val="12"/>
        <rFont val="Times New Roman"/>
        <family val="1"/>
      </rPr>
      <t>Физические лица</t>
    </r>
  </si>
  <si>
    <r>
      <rPr>
        <sz val="12"/>
        <rFont val="Times New Roman"/>
        <family val="1"/>
      </rPr>
      <t>В том числе:</t>
    </r>
  </si>
  <si>
    <r>
      <rPr>
        <sz val="12"/>
        <rFont val="Times New Roman"/>
        <family val="1"/>
      </rPr>
      <t>По уровням напряжения</t>
    </r>
  </si>
  <si>
    <r>
      <rPr>
        <sz val="12"/>
        <rFont val="Times New Roman"/>
        <family val="1"/>
      </rPr>
      <t>СН1 (35кВ)</t>
    </r>
  </si>
  <si>
    <r>
      <rPr>
        <sz val="12"/>
        <rFont val="Times New Roman"/>
        <family val="1"/>
      </rPr>
      <t>СН2 (1-20 кВ)</t>
    </r>
  </si>
  <si>
    <r>
      <rPr>
        <sz val="12"/>
        <rFont val="Times New Roman"/>
        <family val="1"/>
      </rPr>
      <t>НН (0,4 кВ и ниже)</t>
    </r>
  </si>
  <si>
    <r>
      <rPr>
        <sz val="12"/>
        <rFont val="Times New Roman"/>
        <family val="1"/>
      </rPr>
      <t>Категория надежности</t>
    </r>
  </si>
  <si>
    <r>
      <rPr>
        <sz val="12"/>
        <rFont val="Times New Roman"/>
        <family val="1"/>
      </rPr>
      <t>I</t>
    </r>
  </si>
  <si>
    <r>
      <rPr>
        <sz val="12"/>
        <rFont val="Times New Roman"/>
        <family val="1"/>
      </rPr>
      <t>II</t>
    </r>
  </si>
  <si>
    <r>
      <rPr>
        <sz val="12"/>
        <rFont val="Times New Roman"/>
        <family val="1"/>
      </rPr>
      <t>III</t>
    </r>
  </si>
  <si>
    <r>
      <rPr>
        <sz val="12"/>
        <rFont val="Times New Roman"/>
        <family val="1"/>
        <charset val="204"/>
      </rPr>
      <t>Количество точек поставки у потребителей услуг сетевой
организации, всего (шт.)</t>
    </r>
  </si>
  <si>
    <t>1.1.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</t>
  </si>
  <si>
    <t>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</t>
  </si>
  <si>
    <r>
      <rPr>
        <sz val="10.5"/>
        <rFont val="Times New Roman"/>
        <family val="1"/>
      </rPr>
      <t>№ п/п</t>
    </r>
  </si>
  <si>
    <r>
      <rPr>
        <sz val="10.5"/>
        <rFont val="Times New Roman"/>
        <family val="1"/>
      </rPr>
      <t>Наименование</t>
    </r>
  </si>
  <si>
    <r>
      <rPr>
        <sz val="10.5"/>
        <rFont val="Times New Roman"/>
        <family val="1"/>
      </rPr>
      <t>2020 год</t>
    </r>
  </si>
  <si>
    <r>
      <rPr>
        <b/>
        <sz val="10.5"/>
        <rFont val="Times New Roman"/>
        <family val="1"/>
      </rPr>
      <t>Количество точек поставки всего</t>
    </r>
  </si>
  <si>
    <r>
      <rPr>
        <sz val="10.5"/>
        <rFont val="Times New Roman"/>
        <family val="1"/>
      </rPr>
      <t>Юридические лица, оборудованные приборами учета электрической энергии</t>
    </r>
  </si>
  <si>
    <r>
      <rPr>
        <sz val="10.5"/>
        <rFont val="Times New Roman"/>
        <family val="1"/>
      </rPr>
      <t>ВН</t>
    </r>
  </si>
  <si>
    <r>
      <rPr>
        <sz val="10.5"/>
        <rFont val="Times New Roman"/>
        <family val="1"/>
      </rPr>
      <t>СН1</t>
    </r>
  </si>
  <si>
    <r>
      <rPr>
        <sz val="10.5"/>
        <rFont val="Times New Roman"/>
        <family val="1"/>
      </rPr>
      <t>СН2</t>
    </r>
  </si>
  <si>
    <r>
      <rPr>
        <sz val="10.5"/>
        <rFont val="Times New Roman"/>
        <family val="1"/>
      </rPr>
      <t>НН</t>
    </r>
  </si>
  <si>
    <r>
      <rPr>
        <sz val="10.5"/>
        <rFont val="Times New Roman"/>
        <family val="1"/>
      </rPr>
      <t>Юридические лица, не оборудованные приборами учета электрической энергии</t>
    </r>
  </si>
  <si>
    <r>
      <rPr>
        <sz val="10.5"/>
        <rFont val="Times New Roman"/>
        <family val="1"/>
      </rPr>
      <t>Физические лица, оборудованные приборами учета электрической энергии</t>
    </r>
  </si>
  <si>
    <r>
      <rPr>
        <sz val="10.5"/>
        <rFont val="Times New Roman"/>
        <family val="1"/>
      </rPr>
      <t>Физические лица, не оборудованные приборами учета электрической энергии</t>
    </r>
  </si>
  <si>
    <r>
      <rPr>
        <sz val="10.5"/>
        <rFont val="Times New Roman"/>
        <family val="1"/>
      </rPr>
      <t xml:space="preserve">Вводы в многоквартирные дома, оборудованные приборами учета
</t>
    </r>
    <r>
      <rPr>
        <sz val="10.5"/>
        <rFont val="Times New Roman"/>
        <family val="1"/>
      </rPr>
      <t>электрической энергии</t>
    </r>
  </si>
  <si>
    <r>
      <rPr>
        <sz val="10.5"/>
        <rFont val="Times New Roman"/>
        <family val="1"/>
      </rPr>
      <t xml:space="preserve">Вводы в многоквартирные дома, не
</t>
    </r>
    <r>
      <rPr>
        <sz val="10.5"/>
        <rFont val="Times New Roman"/>
        <family val="1"/>
      </rPr>
      <t>оборудованные приборами учета электрической энергии</t>
    </r>
  </si>
  <si>
    <r>
      <rPr>
        <sz val="10.5"/>
        <rFont val="Times New Roman"/>
        <family val="1"/>
      </rPr>
      <t>Технические учёты</t>
    </r>
  </si>
  <si>
    <r>
      <rPr>
        <sz val="10.5"/>
        <rFont val="Times New Roman"/>
        <family val="1"/>
      </rPr>
      <t xml:space="preserve">вводные устройства (вводно- распределительное устройство, главный распределительный щит) в
</t>
    </r>
    <r>
      <rPr>
        <sz val="10.5"/>
        <rFont val="Times New Roman"/>
        <family val="1"/>
      </rPr>
      <t>многоквартирные дома</t>
    </r>
  </si>
  <si>
    <r>
      <rPr>
        <sz val="10.5"/>
        <rFont val="Times New Roman"/>
        <family val="1"/>
      </rPr>
      <t xml:space="preserve">приборы учета с возможностью
</t>
    </r>
    <r>
      <rPr>
        <sz val="10.5"/>
        <rFont val="Times New Roman"/>
        <family val="1"/>
      </rPr>
      <t>дистанционного сбора данных</t>
    </r>
  </si>
  <si>
    <r>
      <rPr>
        <sz val="10.5"/>
        <rFont val="Times New Roman"/>
        <family val="1"/>
      </rPr>
      <t>Динамика изменения показателя</t>
    </r>
    <r>
      <rPr>
        <sz val="10.5"/>
        <rFont val="Times New Roman"/>
        <family val="1"/>
      </rPr>
      <t>, %</t>
    </r>
  </si>
  <si>
    <t>2021год</t>
  </si>
  <si>
    <t>1.3.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 кВ, 35 кВ, 6(10) кВ в динамике относительно года, предшествующего отчетному</t>
  </si>
  <si>
    <t>Таблица 1</t>
  </si>
  <si>
    <t>Наименование позиции</t>
  </si>
  <si>
    <t>Напряжение, кВ</t>
  </si>
  <si>
    <t>Динамика,%</t>
  </si>
  <si>
    <t>ВЛЭП</t>
  </si>
  <si>
    <t>КЛЭП</t>
  </si>
  <si>
    <t>1-20</t>
  </si>
  <si>
    <t>3-10</t>
  </si>
  <si>
    <t>0.4 кВ</t>
  </si>
  <si>
    <t>до 1 кВ</t>
  </si>
  <si>
    <t>Таблица 2</t>
  </si>
  <si>
    <t>Наименование</t>
  </si>
  <si>
    <t>Подстанция</t>
  </si>
  <si>
    <t>6-10</t>
  </si>
  <si>
    <t>Протяженность, км (2020 год)</t>
  </si>
  <si>
    <t>Протяженность, км (2021 год)</t>
  </si>
  <si>
    <t>Кол-во, шт
(2020 год)</t>
  </si>
  <si>
    <t>Кол-во, шт
(2021 год)</t>
  </si>
  <si>
    <t>1.4.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</t>
  </si>
  <si>
    <t>№</t>
  </si>
  <si>
    <t>Показатель</t>
  </si>
  <si>
    <t>1.2</t>
  </si>
  <si>
    <t>Уровень физического износа объектов</t>
  </si>
  <si>
    <t>из них:</t>
  </si>
  <si>
    <t>СН1 (35 - 60 кВ)</t>
  </si>
  <si>
    <t>СН2 (1 - 20 кВ)</t>
  </si>
  <si>
    <t>НН (до 1 кВ)</t>
  </si>
  <si>
    <t>Динамика изменения показателя, %</t>
  </si>
  <si>
    <t>2. Информация о качестве услуг по передаче электрической энергии</t>
  </si>
  <si>
    <t>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</t>
  </si>
  <si>
    <r>
      <rPr>
        <sz val="11"/>
        <rFont val="Times New Roman"/>
        <family val="1"/>
      </rPr>
      <t>N</t>
    </r>
  </si>
  <si>
    <r>
      <rPr>
        <sz val="11"/>
        <rFont val="Times New Roman"/>
        <family val="1"/>
      </rPr>
      <t>Показатель</t>
    </r>
  </si>
  <si>
    <r>
      <rPr>
        <sz val="11"/>
        <rFont val="Times New Roman"/>
        <family val="1"/>
      </rPr>
      <t>Значение показателя, годы</t>
    </r>
  </si>
  <si>
    <r>
      <rPr>
        <sz val="11"/>
        <rFont val="Times New Roman"/>
        <family val="1"/>
      </rPr>
      <t>1</t>
    </r>
  </si>
  <si>
    <r>
      <rPr>
        <sz val="11"/>
        <rFont val="Times New Roman"/>
        <family val="1"/>
      </rPr>
      <t>1.1</t>
    </r>
  </si>
  <si>
    <r>
      <rPr>
        <sz val="11"/>
        <rFont val="Times New Roman"/>
        <family val="1"/>
      </rPr>
      <t>ВН (110 кВ и выше)</t>
    </r>
  </si>
  <si>
    <r>
      <rPr>
        <sz val="11"/>
        <rFont val="Times New Roman"/>
        <family val="1"/>
      </rPr>
      <t>1.2</t>
    </r>
  </si>
  <si>
    <r>
      <rPr>
        <sz val="11"/>
        <rFont val="Times New Roman"/>
        <family val="1"/>
      </rPr>
      <t>СН1 (35 - 60 кВ)</t>
    </r>
  </si>
  <si>
    <r>
      <rPr>
        <sz val="11"/>
        <rFont val="Times New Roman"/>
        <family val="1"/>
      </rPr>
      <t>1.3</t>
    </r>
  </si>
  <si>
    <r>
      <rPr>
        <sz val="11"/>
        <rFont val="Times New Roman"/>
        <family val="1"/>
      </rPr>
      <t>СН2 (1 - 20 кВ)</t>
    </r>
  </si>
  <si>
    <r>
      <rPr>
        <sz val="11"/>
        <rFont val="Times New Roman"/>
        <family val="1"/>
      </rPr>
      <t>1.4</t>
    </r>
  </si>
  <si>
    <r>
      <rPr>
        <sz val="11"/>
        <rFont val="Times New Roman"/>
        <family val="1"/>
      </rPr>
      <t>НН (до 1 кВ)</t>
    </r>
  </si>
  <si>
    <r>
      <rPr>
        <sz val="11"/>
        <rFont val="Times New Roman"/>
        <family val="1"/>
      </rPr>
      <t>2</t>
    </r>
  </si>
  <si>
    <r>
      <rPr>
        <sz val="11"/>
        <rFont val="Times New Roman"/>
        <family val="1"/>
      </rPr>
      <t xml:space="preserve">Показатель средней частоты прекращений передачи электрической энер- </t>
    </r>
    <r>
      <rPr>
        <vertAlign val="superscript"/>
        <sz val="11"/>
        <rFont val="Times New Roman"/>
        <family val="1"/>
      </rPr>
      <t xml:space="preserve">гии ( </t>
    </r>
    <r>
      <rPr>
        <vertAlign val="superscript"/>
        <sz val="13"/>
        <rFont val="Times New Roman"/>
        <family val="1"/>
      </rPr>
      <t>П</t>
    </r>
    <r>
      <rPr>
        <sz val="7.5"/>
        <rFont val="Times New Roman"/>
        <family val="1"/>
      </rPr>
      <t xml:space="preserve">SAIFI </t>
    </r>
    <r>
      <rPr>
        <vertAlign val="superscript"/>
        <sz val="11"/>
        <rFont val="Times New Roman"/>
        <family val="1"/>
      </rPr>
      <t>)</t>
    </r>
  </si>
  <si>
    <r>
      <rPr>
        <sz val="11"/>
        <rFont val="Times New Roman"/>
        <family val="1"/>
      </rPr>
      <t>2.1</t>
    </r>
  </si>
  <si>
    <r>
      <rPr>
        <sz val="11"/>
        <rFont val="Times New Roman"/>
        <family val="1"/>
      </rPr>
      <t>2.2</t>
    </r>
  </si>
  <si>
    <r>
      <rPr>
        <sz val="11"/>
        <rFont val="Times New Roman"/>
        <family val="1"/>
      </rPr>
      <t>2.3</t>
    </r>
  </si>
  <si>
    <r>
      <rPr>
        <sz val="11"/>
        <rFont val="Times New Roman"/>
        <family val="1"/>
      </rPr>
      <t>2.4</t>
    </r>
  </si>
  <si>
    <r>
      <rPr>
        <sz val="11"/>
        <rFont val="Times New Roman"/>
        <family val="1"/>
      </rPr>
      <t>3</t>
    </r>
  </si>
  <si>
    <r>
      <rPr>
        <sz val="11"/>
        <rFont val="Times New Roman"/>
        <family val="1"/>
      </rPr>
      <t xml:space="preserve">Показатель средней продолжительности прекращений передачи электри- ческой энергии, связанных с проведением ремонтных работ на объектах электросетевого хозяйства сетевой организации (смежной сетевой орга- низации,   иных   владельцев   объектов   электросетевого   хозяйства)   ( </t>
    </r>
    <r>
      <rPr>
        <vertAlign val="superscript"/>
        <sz val="12.5"/>
        <rFont val="Times New Roman"/>
        <family val="1"/>
      </rPr>
      <t>П</t>
    </r>
    <r>
      <rPr>
        <sz val="7"/>
        <rFont val="Times New Roman"/>
        <family val="1"/>
      </rPr>
      <t xml:space="preserve">SAIDI, план  </t>
    </r>
    <r>
      <rPr>
        <vertAlign val="superscript"/>
        <sz val="11"/>
        <rFont val="Times New Roman"/>
        <family val="1"/>
      </rPr>
      <t>)</t>
    </r>
  </si>
  <si>
    <r>
      <rPr>
        <sz val="11"/>
        <rFont val="Times New Roman"/>
        <family val="1"/>
      </rPr>
      <t>3.1</t>
    </r>
  </si>
  <si>
    <r>
      <rPr>
        <sz val="11"/>
        <rFont val="Times New Roman"/>
        <family val="1"/>
      </rPr>
      <t>3.2</t>
    </r>
  </si>
  <si>
    <r>
      <rPr>
        <sz val="11"/>
        <rFont val="Times New Roman"/>
        <family val="1"/>
      </rPr>
      <t>3.3</t>
    </r>
  </si>
  <si>
    <r>
      <rPr>
        <sz val="11"/>
        <rFont val="Times New Roman"/>
        <family val="1"/>
      </rPr>
      <t>3.4</t>
    </r>
  </si>
  <si>
    <r>
      <rPr>
        <sz val="11"/>
        <rFont val="Times New Roman"/>
        <family val="1"/>
      </rPr>
      <t>4</t>
    </r>
  </si>
  <si>
    <r>
      <rPr>
        <sz val="11"/>
        <rFont val="Times New Roman"/>
        <family val="1"/>
      </rPr>
      <t xml:space="preserve">Показатель средней частоты прекращений передачи электрической энер- гии, связанных с проведением ремонтных работ на объектах электросе- тевого  хозяйства  сетевой  организации  (смежной  сетевой  организации, </t>
    </r>
    <r>
      <rPr>
        <vertAlign val="superscript"/>
        <sz val="11"/>
        <rFont val="Times New Roman"/>
        <family val="1"/>
      </rPr>
      <t xml:space="preserve">иных владельцев объектов электросетевого хозяйства) ( </t>
    </r>
    <r>
      <rPr>
        <vertAlign val="superscript"/>
        <sz val="12.5"/>
        <rFont val="Times New Roman"/>
        <family val="1"/>
      </rPr>
      <t>П</t>
    </r>
    <r>
      <rPr>
        <sz val="7"/>
        <rFont val="Times New Roman"/>
        <family val="1"/>
      </rPr>
      <t xml:space="preserve">SAIFI, план </t>
    </r>
    <r>
      <rPr>
        <vertAlign val="superscript"/>
        <sz val="11"/>
        <rFont val="Times New Roman"/>
        <family val="1"/>
      </rPr>
      <t>)</t>
    </r>
  </si>
  <si>
    <r>
      <rPr>
        <sz val="11"/>
        <rFont val="Times New Roman"/>
        <family val="1"/>
      </rPr>
      <t>4.1</t>
    </r>
  </si>
  <si>
    <r>
      <rPr>
        <sz val="11"/>
        <rFont val="Times New Roman"/>
        <family val="1"/>
      </rPr>
      <t>4.2</t>
    </r>
  </si>
  <si>
    <r>
      <rPr>
        <sz val="11"/>
        <rFont val="Times New Roman"/>
        <family val="1"/>
      </rPr>
      <t>4.3</t>
    </r>
  </si>
  <si>
    <r>
      <rPr>
        <sz val="11"/>
        <rFont val="Times New Roman"/>
        <family val="1"/>
      </rPr>
      <t>4.4</t>
    </r>
  </si>
  <si>
    <r>
      <rPr>
        <sz val="11"/>
        <rFont val="Times New Roman"/>
        <family val="1"/>
      </rPr>
      <t>5</t>
    </r>
  </si>
  <si>
    <r>
      <rPr>
        <sz val="11"/>
        <rFont val="Times New Roman"/>
        <family val="1"/>
      </rPr>
      <t>Количество  случаев  нарушения  качества  электрической  энергии,  под- твержденных актами контролирующих  организаций  и  (или)  решениями суда, штуки</t>
    </r>
  </si>
  <si>
    <r>
      <rPr>
        <sz val="11"/>
        <rFont val="Times New Roman"/>
        <family val="1"/>
      </rPr>
      <t>–</t>
    </r>
  </si>
  <si>
    <r>
      <rPr>
        <sz val="11"/>
        <rFont val="Times New Roman"/>
        <family val="1"/>
      </rPr>
      <t>5.1</t>
    </r>
  </si>
  <si>
    <r>
      <rPr>
        <sz val="11"/>
        <rFont val="Times New Roman"/>
        <family val="1"/>
      </rPr>
      <t>В  том  числе  количество  случаев  нарушения  качества  электрической энергии  по  вине  сетевой организации,  подтвержденных  актами  контро- лирующих организаций и (или) решениями суда, штуки</t>
    </r>
  </si>
  <si>
    <r>
      <rPr>
        <sz val="11"/>
        <rFont val="Times New Roman"/>
        <family val="1"/>
      </rPr>
      <t xml:space="preserve">Показатель средней продолжительности прекращений передачи </t>
    </r>
    <r>
      <rPr>
        <sz val="11"/>
        <rFont val="Times New Roman"/>
        <family val="1"/>
        <charset val="204"/>
      </rPr>
      <t>электрической энергии</t>
    </r>
    <r>
      <rPr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  <charset val="204"/>
      </rPr>
      <t>(</t>
    </r>
    <r>
      <rPr>
        <sz val="13"/>
        <rFont val="Times New Roman"/>
        <family val="1"/>
        <charset val="204"/>
      </rPr>
      <t>П</t>
    </r>
    <r>
      <rPr>
        <sz val="7.5"/>
        <rFont val="Times New Roman"/>
        <family val="1"/>
      </rPr>
      <t>SAIDI</t>
    </r>
    <r>
      <rPr>
        <sz val="11"/>
        <rFont val="Times New Roman"/>
        <family val="1"/>
        <charset val="204"/>
      </rPr>
      <t>)</t>
    </r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</si>
  <si>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</si>
  <si>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r>
      <rPr>
        <sz val="11"/>
        <rFont val="Times New Roman"/>
        <family val="1"/>
      </rPr>
      <t xml:space="preserve">Структурная
</t>
    </r>
    <r>
      <rPr>
        <sz val="11"/>
        <rFont val="Times New Roman"/>
        <family val="1"/>
      </rPr>
      <t>единица сетевой организации</t>
    </r>
  </si>
  <si>
    <r>
      <rPr>
        <sz val="11"/>
        <rFont val="Times New Roman"/>
        <family val="1"/>
      </rPr>
      <t xml:space="preserve">Показатель средней продолжительности прекращений передачи
</t>
    </r>
    <r>
      <rPr>
        <sz val="11"/>
        <rFont val="Times New Roman"/>
        <family val="1"/>
      </rPr>
      <t xml:space="preserve">электрической </t>
    </r>
    <r>
      <rPr>
        <vertAlign val="superscript"/>
        <sz val="11"/>
        <rFont val="Times New Roman"/>
        <family val="1"/>
      </rPr>
      <t xml:space="preserve">энергии,  </t>
    </r>
    <r>
      <rPr>
        <vertAlign val="superscript"/>
        <sz val="13"/>
        <rFont val="Times New Roman"/>
        <family val="1"/>
      </rPr>
      <t>П</t>
    </r>
    <r>
      <rPr>
        <sz val="7.5"/>
        <rFont val="Times New Roman"/>
        <family val="1"/>
      </rPr>
      <t>SAIDI</t>
    </r>
  </si>
  <si>
    <r>
      <rPr>
        <sz val="11"/>
        <rFont val="Times New Roman"/>
        <family val="1"/>
      </rPr>
      <t xml:space="preserve">Показатель средней частоты прекращений передачи
</t>
    </r>
    <r>
      <rPr>
        <sz val="11"/>
        <rFont val="Times New Roman"/>
        <family val="1"/>
      </rPr>
      <t xml:space="preserve">электрической </t>
    </r>
    <r>
      <rPr>
        <vertAlign val="superscript"/>
        <sz val="11"/>
        <rFont val="Times New Roman"/>
        <family val="1"/>
      </rPr>
      <t xml:space="preserve">энергии,  </t>
    </r>
    <r>
      <rPr>
        <vertAlign val="superscript"/>
        <sz val="13"/>
        <rFont val="Times New Roman"/>
        <family val="1"/>
      </rPr>
      <t>П</t>
    </r>
    <r>
      <rPr>
        <sz val="7.5"/>
        <rFont val="Times New Roman"/>
        <family val="1"/>
      </rPr>
      <t>SAIFI</t>
    </r>
  </si>
  <si>
    <r>
      <rPr>
        <sz val="11"/>
        <rFont val="Times New Roman"/>
        <family val="1"/>
      </rPr>
      <t xml:space="preserve">Показатель средней продолжительности прекращений передачи
</t>
    </r>
    <r>
      <rPr>
        <sz val="11"/>
        <rFont val="Times New Roman"/>
        <family val="1"/>
      </rPr>
      <t xml:space="preserve">электрической энергии, связанных с проведением ремонтных работ на объектах
</t>
    </r>
    <r>
      <rPr>
        <sz val="11"/>
        <rFont val="Times New Roman"/>
        <family val="1"/>
      </rPr>
      <t xml:space="preserve">электросетевого хозяйства сетевой организации (смежной сетевой организации, иных владельцев объектов
</t>
    </r>
    <r>
      <rPr>
        <sz val="11"/>
        <rFont val="Times New Roman"/>
        <family val="1"/>
      </rPr>
      <t xml:space="preserve">электросетевого хозяйства), </t>
    </r>
    <r>
      <rPr>
        <vertAlign val="superscript"/>
        <sz val="12.5"/>
        <rFont val="Times New Roman"/>
        <family val="1"/>
      </rPr>
      <t>П</t>
    </r>
    <r>
      <rPr>
        <sz val="7.5"/>
        <rFont val="Times New Roman"/>
        <family val="1"/>
      </rPr>
      <t>SAIDI, план</t>
    </r>
  </si>
  <si>
    <r>
      <rPr>
        <sz val="11"/>
        <rFont val="Times New Roman"/>
        <family val="1"/>
      </rPr>
      <t xml:space="preserve">Показатель средней частоты прекращений передачи
</t>
    </r>
    <r>
      <rPr>
        <sz val="11"/>
        <rFont val="Times New Roman"/>
        <family val="1"/>
      </rPr>
      <t xml:space="preserve">электрической энергии, связанных с проведением ремонтных работ на объектах
</t>
    </r>
    <r>
      <rPr>
        <sz val="11"/>
        <rFont val="Times New Roman"/>
        <family val="1"/>
      </rPr>
      <t xml:space="preserve">электросетевого хозяйства сетевой организации (смежной сетевой организации, иных владельцев объектов
</t>
    </r>
    <r>
      <rPr>
        <sz val="11"/>
        <rFont val="Times New Roman"/>
        <family val="1"/>
      </rPr>
      <t xml:space="preserve">электросетевого хозяйства), </t>
    </r>
    <r>
      <rPr>
        <vertAlign val="superscript"/>
        <sz val="12.5"/>
        <rFont val="Times New Roman"/>
        <family val="1"/>
      </rPr>
      <t>П</t>
    </r>
    <r>
      <rPr>
        <sz val="7.5"/>
        <rFont val="Times New Roman"/>
        <family val="1"/>
      </rPr>
      <t>SAIFI, план</t>
    </r>
  </si>
  <si>
    <r>
      <rPr>
        <sz val="11"/>
        <rFont val="Times New Roman"/>
        <family val="1"/>
      </rPr>
      <t xml:space="preserve">Показатель качества оказания услуг по передаче
</t>
    </r>
    <r>
      <rPr>
        <sz val="11"/>
        <rFont val="Times New Roman"/>
        <family val="1"/>
      </rPr>
      <t xml:space="preserve">электрической энергии (отношение общего числа
</t>
    </r>
    <r>
      <rPr>
        <sz val="11"/>
        <rFont val="Times New Roman"/>
        <family val="1"/>
      </rPr>
      <t xml:space="preserve">зарегистрированных случаев нарушения
</t>
    </r>
    <r>
      <rPr>
        <sz val="11"/>
        <rFont val="Times New Roman"/>
        <family val="1"/>
      </rPr>
      <t xml:space="preserve">качества электрической энергии по вине
</t>
    </r>
    <r>
      <rPr>
        <sz val="11"/>
        <rFont val="Times New Roman"/>
        <family val="1"/>
      </rPr>
      <t xml:space="preserve">сетевой организации к максимальному количеству
</t>
    </r>
    <r>
      <rPr>
        <sz val="11"/>
        <rFont val="Times New Roman"/>
        <family val="1"/>
      </rPr>
      <t>потребителей, обслуживаемых такой структурной единицей сетевой организации в отчетном периоде)</t>
    </r>
  </si>
  <si>
    <r>
      <rPr>
        <sz val="11"/>
        <rFont val="Times New Roman"/>
        <family val="1"/>
      </rPr>
      <t xml:space="preserve">Планируемые мероприятия, направленные на повышение качества
</t>
    </r>
    <r>
      <rPr>
        <sz val="11"/>
        <rFont val="Times New Roman"/>
        <family val="1"/>
      </rPr>
      <t xml:space="preserve">оказания услуг по передаче электроэнергии, с указанием
</t>
    </r>
    <r>
      <rPr>
        <sz val="11"/>
        <rFont val="Times New Roman"/>
        <family val="1"/>
      </rPr>
      <t>сроков</t>
    </r>
  </si>
  <si>
    <r>
      <rPr>
        <sz val="11"/>
        <rFont val="Times New Roman"/>
        <family val="1"/>
      </rPr>
      <t>ВН</t>
    </r>
  </si>
  <si>
    <r>
      <rPr>
        <sz val="11"/>
        <rFont val="Times New Roman"/>
        <family val="1"/>
      </rPr>
      <t>СН1</t>
    </r>
  </si>
  <si>
    <r>
      <rPr>
        <sz val="11"/>
        <rFont val="Times New Roman"/>
        <family val="1"/>
      </rPr>
      <t>СН2</t>
    </r>
  </si>
  <si>
    <r>
      <rPr>
        <sz val="11"/>
        <rFont val="Times New Roman"/>
        <family val="1"/>
      </rPr>
      <t>НН</t>
    </r>
  </si>
  <si>
    <t>ООО
«Первая электросетевая компания»</t>
  </si>
  <si>
    <t>2.3. Мероприятия, выполненные сетевой организацией в целях повышения качества оказания услуг по передаче электрической энергии в отчетном периоде</t>
  </si>
  <si>
    <t>В 2022г.– Планируется проведение планово-предупредительных работ на объектах электросетевого хозяйства сетевой организации..</t>
  </si>
  <si>
    <t>В рамках выполнения мероприятий по повышению качества оказания услуг по пердаче электрической энергии обслуживающим персоналом были проведены планово-предупредительные работы, а так же устранены замечания и неисправности, выявленные в ходе плановых осмотров электросетевого хозяйства сетевой организации.</t>
  </si>
  <si>
    <t>3. Информация о качестве услуг по технологическому присоединению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</si>
  <si>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её увеличения с разбивкой по структурным единицам сетевой организации и по уровням напряжения на основании инвестиционной программы такой организации</t>
  </si>
  <si>
    <t>Информация размещается ежеквартально на сайте общества в разделе "Раскрытие информации" -"Технологическое присоединение" по адресу: http://1pesk.ru/akt.html</t>
  </si>
  <si>
    <t>3.2. Мероприятия, выполненные сетевой организацией в целях совершенствования деятельности по технологическому присоединению в отчетном периоде</t>
  </si>
  <si>
    <t>3.4. Сведения о качестве услуг по технологическому присоединению к электрическим сетям сетевой организации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</si>
  <si>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</si>
  <si>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</si>
  <si>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</si>
  <si>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</si>
  <si>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</si>
  <si>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</si>
  <si>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</si>
  <si>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2020г.</t>
  </si>
  <si>
    <t>2021г.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</si>
  <si>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</si>
  <si>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</si>
  <si>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</si>
  <si>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 xml:space="preserve">3.1 </t>
  </si>
  <si>
    <t>по вине сетевой организации</t>
  </si>
  <si>
    <t xml:space="preserve">3.2 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</si>
  <si>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</si>
  <si>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</si>
  <si>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</si>
  <si>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</si>
  <si>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</si>
  <si>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 xml:space="preserve">7.1 </t>
  </si>
  <si>
    <t xml:space="preserve">7.2 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</si>
  <si>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</si>
  <si>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</si>
  <si>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Мощность энергопринимающих устройств заявителя, кВт</t>
  </si>
  <si>
    <t>Категория надежности</t>
  </si>
  <si>
    <t>I-II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</si>
  <si>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</si>
  <si>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</si>
  <si>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</si>
  <si>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</si>
  <si>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Да</t>
  </si>
  <si>
    <t>КЛ</t>
  </si>
  <si>
    <t>ВЛ</t>
  </si>
  <si>
    <t>Нет</t>
  </si>
  <si>
    <t>500 - сельская местность
300 - городская местность</t>
  </si>
  <si>
    <t>4. Качество обслуживания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</si>
  <si>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</si>
  <si>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N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</si>
  <si>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</si>
  <si>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</si>
  <si>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</si>
  <si>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</si>
  <si>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</si>
  <si>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</si>
  <si>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</si>
  <si>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</si>
  <si>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</si>
  <si>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</si>
  <si>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</si>
  <si>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</si>
  <si>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</si>
  <si>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</si>
  <si>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</si>
  <si>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</si>
  <si>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</si>
  <si>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</si>
  <si>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</si>
  <si>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</si>
  <si>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</si>
  <si>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</si>
  <si>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</si>
  <si>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4.2. Информация о деятельности офисов обслуживания потребителей.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</si>
  <si>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</si>
  <si>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</si>
  <si>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</si>
  <si>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</si>
  <si>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</si>
  <si>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</si>
  <si>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</si>
  <si>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</si>
  <si>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</si>
  <si>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</si>
  <si>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кабинет</t>
  </si>
  <si>
    <t>передача электроэнергии, технологическое присоединенеи</t>
  </si>
  <si>
    <t>ООО "Первая электросетевая компания"</t>
  </si>
  <si>
    <t>г. Пермь ул. Уральская, 102, оф. 410</t>
  </si>
  <si>
    <t>пн-чт c 8:00 до 17:00
пт с 8:00 - 16:00
обед с 12:00 до 13:00</t>
  </si>
  <si>
    <t>8(342)257-54-54
ooopesk@mail.ru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</si>
  <si>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</si>
  <si>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</si>
  <si>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</si>
  <si>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</si>
  <si>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</si>
  <si>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</si>
  <si>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</si>
  <si>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</si>
  <si>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</si>
  <si>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</si>
  <si>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</si>
  <si>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</si>
  <si>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услуг.</t>
  </si>
  <si>
    <t>1. Наибольшее число обращений зарегистрировано по категории "осуществление технологического присоединения" по форме обслуживания "Письменная форма с использованием почтовой связи" и по категории "коммерческий учет электрической энергии" по очной форме обслуживания, в части касающейся сдачи прибора учѐта на входной котроль, а так же оказания платной услуги;</t>
  </si>
  <si>
    <t>2. Жалоб не поступало;</t>
  </si>
  <si>
    <t>3. Наибольшее количество обращений, содержащих заявку на оказание услуг зарегистрировано по технологическому присоединению.</t>
  </si>
  <si>
    <t>2.1.1</t>
  </si>
  <si>
    <t>2.1.2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</si>
  <si>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</t>
  </si>
  <si>
    <t>Дополнительных услуги, оказываемые потребителю, помимо услуг, указанных в Единых стандартах качества обслуживания сетевыми организациями потребителей сетевых организаций-отсутствуют.</t>
  </si>
  <si>
    <t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г. N 5-ФЗ "О ветеранах" (Собрание законодательства Российской Федерации, 2000, N 2, ст. 161; N 19, ст. 2023; 2001, N 1, ст. 2; N 33, ст. 3427; N 53, ст. 5030; 2002, N 30, ст. 3033; N 48, ст. 4743; N 52, ст. 5132; 2003, N 19, ст. 1750; 2004, N 19, ст. 1837; N 25, ст. 2480; N 27, ст. 2711; N 35, ст. 3607; N 52, ст. 5038; 2005, N 1, ст. 25; N 19, ст. 1748; N 52, ст. 5576; 2007, N 43, ст. 5084; 2008, N 9, ст. 817; N 29, ст. 3410; N 30, ст. 3609; N 40, ст. 4501; N 52, ст. 6224; 2009, N 18, ст. 2152; N 26, ст. 3133; N 29, ст. 3623; N 30, ст. 3739; N 51, ст. 6148; N 52, ст. 6403; 2010, N 19, ст. 2287; N 27, ст. 3433; N 30, ст. 3991; N 31, ст. 4206; N 50, ст. 6609; 2011, N 45, ст. 6337; N 47, ст. 6608; 2012, N 43, ст. 5782; 2013, N 14, ст. 1654; N 19, ст. 2331; N 27, ст. 3477; N 48, ст. 6165; 2014, N 23, ст. 2930; N 26, ст. 3406; N 52, ст. 7537; 2015, N 14, ст. 2008), матери-одиночки, участники ликвидации аварии на Чернобыльской АЭС и приравненные к ним категории граждан в соответствии с Законом Российской Федерации от 15.05.1991 N 1244-1 "О социальной защите граждан, подвергшихся воздействию радиации вследствие катастрофы на Чернобыльской АЭС" (Ведомости Съезда народных депутатов РСФСР и Верховного Совета РСФСР, 1991, N 21, ст. 699; Ведомости Съезда народных депутатов Российской Федерации и Верховного Совета Российской Федерации, 1992, N 32, ст. 1861; Собрание законодательства Российской Федерации, 1995, N 48, ст. 4561; 1996, N 51, ст. 5680; 1997, N 47, ст. 5341; 1998, N 48, ст. 5850; 1999, N 16, ст. 1937; N 28, ст. 3460; 2000, N 33, ст. 3348; 2001, N 1, ст. 2; N 7, ст. 610; N 33, ст. 3413; 2002, N 30, ст. 3033; N 50, ст. 4929; N 53, ст. 5030; 2002, N 52, ст. 5132; 2003, N 43, ст. 4108; N 52, ст. 5038; 2004, N 18, ст. 1689; N 35, ст. 3607; 2006, N 6, ст. 637; N 30, ст. 3288; N 50, ст. 5285; 2007, N 46, ст. 5554; 2008, N 9, ст. 817; N 29, ст. 3410; N 30, ст. 3616; N 52, ст. 6224; N 52, ст. 6236; 2009, N 18, ст. 2152; N 30, ст. 3739; 2011, N 23, ст. 3270; N 29, ст. 4297; N 47, ст. 6608; N 49, ст. 7024; 2012, N 26, ст. 3446; N 53, ст. 7654; 2013, N 19, ст. 2331; N 27, ст. 3443; N 27, ст. 3446; N 27, ст. 3477; N 51, ст. 6693; 2014, N 26, ст. 3406; N 30, ст. 4217; N 40, ст. 5322; N 52, ст. 7539; 2015, N 14, ст. 2008).</t>
  </si>
  <si>
    <t xml:space="preserve"> В ООО "Первая электросетевая компания" предусмотрены и разрабатываются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г. N 5-ФЗ "О ветеранах" , матери-одиночки, участники ликвидации аварии на Чернобыльской АЭС и приравненные к ним категории граждан в соответствии с Законом Российской Федерации от 15.05.1991 N 1244-1 "О социальной защите граждан, подвергшихся воздействию радиации вследствие катастрофы на Чернобыльской АЭС").</t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</si>
  <si>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</t>
  </si>
  <si>
    <t>4.8. Мероприятия, выполняемые сетевой организацией в целях повышения качества обслуживания потребителей.</t>
  </si>
  <si>
    <t>4.9. Информация по обращениям потребителей.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</si>
  <si>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</si>
  <si>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</si>
  <si>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</si>
  <si>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</si>
  <si>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</si>
  <si>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</si>
  <si>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</si>
  <si>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</si>
  <si>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</si>
  <si>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</si>
  <si>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</si>
  <si>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</si>
  <si>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</si>
  <si>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</si>
  <si>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</si>
  <si>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</si>
  <si>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</si>
  <si>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</si>
  <si>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</si>
  <si>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</si>
  <si>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</si>
  <si>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</si>
  <si>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</si>
  <si>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</si>
  <si>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</si>
  <si>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</si>
  <si>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</si>
  <si>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</si>
  <si>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257-54-54</t>
  </si>
  <si>
    <t>Осетрова Наиля Маратовна</t>
  </si>
  <si>
    <t>ООО "Иннор"</t>
  </si>
  <si>
    <t>Ван Елена Александровна</t>
  </si>
  <si>
    <t>Мартюшев Дмитрий Александрович</t>
  </si>
  <si>
    <t>Образцова Евгения Андреевна</t>
  </si>
  <si>
    <t>ООО "Актив-М"</t>
  </si>
  <si>
    <t>ОАО "РЖД"</t>
  </si>
  <si>
    <t>Соловьев Владимир Михайлович</t>
  </si>
  <si>
    <t>Шембек Вячеслав Фертенантович</t>
  </si>
  <si>
    <t>ООО "Профнефтересурс"</t>
  </si>
  <si>
    <t>Каменева Елена Федоровна</t>
  </si>
  <si>
    <t>ИП Шмаков Владимир Григорьевич</t>
  </si>
  <si>
    <t>АО "СЗ "Пермглавснаб"</t>
  </si>
  <si>
    <t>Смолина Александра Васильевна</t>
  </si>
  <si>
    <t>Березкин Борис Александрович</t>
  </si>
  <si>
    <t>Королев Игорь Евгеньевич</t>
  </si>
  <si>
    <t>Бердышева Татьяна Григорьевна</t>
  </si>
  <si>
    <t>Субботина Ирина Сергеевна</t>
  </si>
  <si>
    <t>№ 01-04/21 от 05.04.2021</t>
  </si>
  <si>
    <t>№ 02-04/21 от 15.04.2021</t>
  </si>
  <si>
    <t>№ 23-06/21 от 29.06.2021</t>
  </si>
  <si>
    <t>№ 3-07/21 от 19.07.2021</t>
  </si>
  <si>
    <t>№ 4-07/21 от 26.07.2021</t>
  </si>
  <si>
    <t>№ 01-08/21 от 01.08.2021</t>
  </si>
  <si>
    <t>№ 07/8-21 от 23.08.2021</t>
  </si>
  <si>
    <t>№ 02-10/21 от 15.10.2021</t>
  </si>
  <si>
    <t>№ 01-10-21/1 от 31.10.2021</t>
  </si>
  <si>
    <t>№ 09-11/21 от 15.11.2021</t>
  </si>
  <si>
    <t>№ 02-12/21 от 13.12.2021</t>
  </si>
  <si>
    <t>№ 07-12/21 от 22.12.2021</t>
  </si>
  <si>
    <t>№ 4-12/21 от 04.12.2021</t>
  </si>
  <si>
    <t>№ 2-12/21 от 04.12.2021</t>
  </si>
  <si>
    <t>№ 3-12/21 от 04.12.2021</t>
  </si>
  <si>
    <t>№ 1-12/21 от 04.12.2021</t>
  </si>
  <si>
    <t>№ 5-12/21 от 04.12.2021</t>
  </si>
  <si>
    <t>№ 07/9-21 от 23.08.2021</t>
  </si>
  <si>
    <t>09.00</t>
  </si>
  <si>
    <t>В рамках выполнения мероприятий по повышению качества обслуживания потребителей обслуживающим персоналом были сокращены сроки обработки заявок потребителей ниже нормативных сроков</t>
  </si>
  <si>
    <t>опросы  потребителей не проводились</t>
  </si>
  <si>
    <t>нет</t>
  </si>
  <si>
    <t xml:space="preserve"> 26.02.2021</t>
  </si>
  <si>
    <t xml:space="preserve"> 28.05.2021</t>
  </si>
  <si>
    <t xml:space="preserve"> 04.06.2018</t>
  </si>
  <si>
    <t xml:space="preserve"> 29.03.2021</t>
  </si>
  <si>
    <t xml:space="preserve"> 03.02.2020</t>
  </si>
  <si>
    <t xml:space="preserve"> 21.09.2021</t>
  </si>
  <si>
    <t xml:space="preserve"> 20.09.2021</t>
  </si>
  <si>
    <t xml:space="preserve"> 08.06.2021</t>
  </si>
  <si>
    <t>3.5. Стоимость технологического присоединения к электрическим сетям сетевой организации (руб. без НДС)</t>
  </si>
  <si>
    <t>В рамках выполнения мероприятий  сетевой организацией в целях совершенствования деятельности по технологическому присоединению в отчетном периоде были сокращены сроки обработки заявок потребителей (до 4 дней), что ниже нормативных сроков.</t>
  </si>
  <si>
    <t>В рамках выполнения мероприятий  сетевой организацией в целях совершенствования деятельности по технологическому присоединению в отчетном периоде были сокращены сроки обработки заявок потребителей (до 4 дней), что ниже нормативных сроков</t>
  </si>
  <si>
    <t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</si>
</sst>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0.000"/>
    <numFmt numFmtId="166" formatCode="0.0\ %"/>
    <numFmt numFmtId="167" formatCode="0.0000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sz val="12"/>
      <color rgb="FF000000"/>
      <name val="Times New Roman"/>
      <family val="2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.5"/>
      <name val="Times New Roman"/>
      <family val="1"/>
      <charset val="204"/>
    </font>
    <font>
      <sz val="10.5"/>
      <name val="Times New Roman"/>
      <family val="1"/>
    </font>
    <font>
      <sz val="10.5"/>
      <color rgb="FF000000"/>
      <name val="Times New Roman"/>
      <family val="2"/>
    </font>
    <font>
      <b/>
      <sz val="10.5"/>
      <name val="Times New Roman"/>
      <family val="1"/>
      <charset val="204"/>
    </font>
    <font>
      <b/>
      <sz val="10.5"/>
      <name val="Times New Roman"/>
      <family val="1"/>
    </font>
    <font>
      <b/>
      <sz val="10.5"/>
      <color rgb="FF000000"/>
      <name val="Times New Roman"/>
      <family val="2"/>
    </font>
    <font>
      <sz val="11"/>
      <name val="Times New Roman"/>
      <family val="1"/>
    </font>
    <font>
      <sz val="11"/>
      <color rgb="FF000000"/>
      <name val="Times New Roman"/>
      <family val="2"/>
    </font>
    <font>
      <vertAlign val="superscript"/>
      <sz val="11"/>
      <name val="Times New Roman"/>
      <family val="1"/>
    </font>
    <font>
      <vertAlign val="superscript"/>
      <sz val="13"/>
      <name val="Times New Roman"/>
      <family val="1"/>
    </font>
    <font>
      <sz val="7.5"/>
      <name val="Times New Roman"/>
      <family val="1"/>
    </font>
    <font>
      <vertAlign val="superscript"/>
      <sz val="12.5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13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</cellStyleXfs>
  <cellXfs count="19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6" fillId="2" borderId="3" xfId="0" applyFont="1" applyFill="1" applyBorder="1" applyAlignment="1">
      <alignment horizontal="center" vertical="top" wrapText="1"/>
    </xf>
    <xf numFmtId="3" fontId="7" fillId="2" borderId="3" xfId="0" applyNumberFormat="1" applyFont="1" applyFill="1" applyBorder="1" applyAlignment="1">
      <alignment horizontal="center" vertical="top" shrinkToFit="1"/>
    </xf>
    <xf numFmtId="2" fontId="7" fillId="2" borderId="3" xfId="0" applyNumberFormat="1" applyFont="1" applyFill="1" applyBorder="1" applyAlignment="1">
      <alignment horizontal="left" vertical="top" indent="3" shrinkToFit="1"/>
    </xf>
    <xf numFmtId="0" fontId="5" fillId="2" borderId="3" xfId="0" applyFont="1" applyFill="1" applyBorder="1" applyAlignment="1">
      <alignment horizontal="center" vertical="top" wrapText="1"/>
    </xf>
    <xf numFmtId="3" fontId="7" fillId="2" borderId="3" xfId="0" applyNumberFormat="1" applyFont="1" applyFill="1" applyBorder="1" applyAlignment="1">
      <alignment horizontal="center" vertical="center" shrinkToFit="1"/>
    </xf>
    <xf numFmtId="1" fontId="7" fillId="2" borderId="3" xfId="0" applyNumberFormat="1" applyFont="1" applyFill="1" applyBorder="1" applyAlignment="1">
      <alignment horizontal="center" vertical="top" shrinkToFit="1"/>
    </xf>
    <xf numFmtId="0" fontId="6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top"/>
    </xf>
    <xf numFmtId="2" fontId="7" fillId="2" borderId="3" xfId="0" applyNumberFormat="1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left" vertical="center" wrapText="1"/>
    </xf>
    <xf numFmtId="1" fontId="17" fillId="0" borderId="3" xfId="0" applyNumberFormat="1" applyFont="1" applyFill="1" applyBorder="1" applyAlignment="1">
      <alignment horizontal="center" vertical="center" shrinkToFit="1"/>
    </xf>
    <xf numFmtId="2" fontId="17" fillId="2" borderId="3" xfId="0" applyNumberFormat="1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right" vertical="top" wrapText="1"/>
    </xf>
    <xf numFmtId="1" fontId="14" fillId="0" borderId="3" xfId="0" applyNumberFormat="1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left" vertical="top" wrapText="1"/>
    </xf>
    <xf numFmtId="1" fontId="14" fillId="2" borderId="3" xfId="0" applyNumberFormat="1" applyFont="1" applyFill="1" applyBorder="1" applyAlignment="1">
      <alignment horizontal="center" vertical="center" shrinkToFit="1"/>
    </xf>
    <xf numFmtId="1" fontId="17" fillId="2" borderId="3" xfId="0" applyNumberFormat="1" applyFont="1" applyFill="1" applyBorder="1" applyAlignment="1">
      <alignment horizontal="center" vertical="center" shrinkToFit="1"/>
    </xf>
    <xf numFmtId="1" fontId="14" fillId="0" borderId="3" xfId="0" applyNumberFormat="1" applyFont="1" applyFill="1" applyBorder="1" applyAlignment="1">
      <alignment horizontal="center" vertical="top" shrinkToFit="1"/>
    </xf>
    <xf numFmtId="0" fontId="13" fillId="2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top" wrapText="1" indent="1"/>
    </xf>
    <xf numFmtId="0" fontId="4" fillId="0" borderId="14" xfId="2" applyFont="1" applyBorder="1" applyAlignment="1">
      <alignment horizontal="center" vertical="top"/>
    </xf>
    <xf numFmtId="0" fontId="4" fillId="0" borderId="14" xfId="2" applyFont="1" applyBorder="1" applyAlignment="1">
      <alignment horizontal="center" vertical="center" wrapText="1"/>
    </xf>
    <xf numFmtId="0" fontId="4" fillId="0" borderId="14" xfId="2" applyFont="1" applyBorder="1" applyAlignment="1">
      <alignment horizontal="center"/>
    </xf>
    <xf numFmtId="49" fontId="4" fillId="0" borderId="14" xfId="2" applyNumberFormat="1" applyFont="1" applyBorder="1" applyAlignment="1">
      <alignment horizontal="center" vertical="center"/>
    </xf>
    <xf numFmtId="49" fontId="4" fillId="0" borderId="14" xfId="2" applyNumberFormat="1" applyFont="1" applyBorder="1" applyAlignment="1">
      <alignment horizontal="center" vertical="center" wrapText="1"/>
    </xf>
    <xf numFmtId="0" fontId="4" fillId="0" borderId="14" xfId="2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4" xfId="0" applyBorder="1"/>
    <xf numFmtId="0" fontId="0" fillId="0" borderId="14" xfId="0" applyBorder="1" applyAlignment="1">
      <alignment horizontal="center" vertical="center" wrapText="1"/>
    </xf>
    <xf numFmtId="2" fontId="0" fillId="0" borderId="14" xfId="0" applyNumberFormat="1" applyBorder="1"/>
    <xf numFmtId="0" fontId="11" fillId="0" borderId="16" xfId="0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/>
    </xf>
    <xf numFmtId="10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right"/>
    </xf>
    <xf numFmtId="164" fontId="11" fillId="0" borderId="16" xfId="0" applyNumberFormat="1" applyFont="1" applyBorder="1" applyAlignment="1">
      <alignment horizontal="center"/>
    </xf>
    <xf numFmtId="0" fontId="11" fillId="0" borderId="15" xfId="0" applyFont="1" applyBorder="1" applyAlignment="1">
      <alignment horizontal="right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1" fontId="19" fillId="0" borderId="3" xfId="2" applyNumberFormat="1" applyFont="1" applyFill="1" applyBorder="1" applyAlignment="1">
      <alignment horizontal="center" vertical="center" shrinkToFit="1"/>
    </xf>
    <xf numFmtId="0" fontId="9" fillId="0" borderId="3" xfId="2" applyFont="1" applyFill="1" applyBorder="1" applyAlignment="1">
      <alignment horizontal="left" vertical="top" wrapText="1"/>
    </xf>
    <xf numFmtId="0" fontId="9" fillId="0" borderId="3" xfId="2" applyFont="1" applyFill="1" applyBorder="1" applyAlignment="1">
      <alignment horizontal="center" vertical="top" wrapText="1"/>
    </xf>
    <xf numFmtId="1" fontId="19" fillId="0" borderId="3" xfId="2" applyNumberFormat="1" applyFont="1" applyFill="1" applyBorder="1" applyAlignment="1">
      <alignment horizontal="center" vertical="top" shrinkToFit="1"/>
    </xf>
    <xf numFmtId="0" fontId="9" fillId="0" borderId="3" xfId="2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left" vertical="top" wrapText="1"/>
    </xf>
    <xf numFmtId="0" fontId="9" fillId="0" borderId="3" xfId="2" applyFont="1" applyFill="1" applyBorder="1" applyAlignment="1">
      <alignment horizontal="right" vertical="top" wrapText="1"/>
    </xf>
    <xf numFmtId="165" fontId="19" fillId="0" borderId="3" xfId="2" applyNumberFormat="1" applyFont="1" applyFill="1" applyBorder="1" applyAlignment="1">
      <alignment horizontal="center" vertical="center" shrinkToFit="1"/>
    </xf>
    <xf numFmtId="0" fontId="9" fillId="2" borderId="3" xfId="2" applyFont="1" applyFill="1" applyBorder="1" applyAlignment="1">
      <alignment horizontal="center" vertical="center" wrapText="1"/>
    </xf>
    <xf numFmtId="0" fontId="18" fillId="0" borderId="3" xfId="2" applyFont="1" applyFill="1" applyBorder="1" applyAlignment="1">
      <alignment horizontal="center" vertical="center" wrapText="1"/>
    </xf>
    <xf numFmtId="0" fontId="25" fillId="0" borderId="3" xfId="2" applyFont="1" applyFill="1" applyBorder="1" applyAlignment="1">
      <alignment horizontal="left" vertical="top" wrapText="1"/>
    </xf>
    <xf numFmtId="0" fontId="9" fillId="0" borderId="3" xfId="2" applyFont="1" applyBorder="1" applyAlignment="1">
      <alignment horizontal="center" vertical="top" wrapText="1"/>
    </xf>
    <xf numFmtId="0" fontId="9" fillId="0" borderId="3" xfId="2" applyFont="1" applyBorder="1" applyAlignment="1">
      <alignment horizontal="left" vertical="top" wrapText="1"/>
    </xf>
    <xf numFmtId="0" fontId="9" fillId="0" borderId="3" xfId="2" applyFont="1" applyBorder="1" applyAlignment="1">
      <alignment horizontal="left" vertical="top" wrapText="1" indent="1"/>
    </xf>
    <xf numFmtId="0" fontId="9" fillId="0" borderId="3" xfId="2" applyFont="1" applyBorder="1" applyAlignment="1">
      <alignment horizontal="right" vertical="top" wrapText="1"/>
    </xf>
    <xf numFmtId="1" fontId="19" fillId="0" borderId="3" xfId="2" applyNumberFormat="1" applyFont="1" applyBorder="1" applyAlignment="1">
      <alignment horizontal="center" vertical="top" shrinkToFit="1"/>
    </xf>
    <xf numFmtId="1" fontId="19" fillId="0" borderId="3" xfId="2" applyNumberFormat="1" applyFont="1" applyBorder="1" applyAlignment="1">
      <alignment horizontal="left" vertical="top" indent="1" shrinkToFit="1"/>
    </xf>
    <xf numFmtId="1" fontId="19" fillId="0" borderId="3" xfId="2" applyNumberFormat="1" applyFont="1" applyBorder="1" applyAlignment="1">
      <alignment horizontal="right" vertical="top" indent="1" shrinkToFit="1"/>
    </xf>
    <xf numFmtId="0" fontId="18" fillId="0" borderId="3" xfId="2" applyFont="1" applyBorder="1" applyAlignment="1">
      <alignment horizontal="center" vertical="center" wrapText="1"/>
    </xf>
    <xf numFmtId="0" fontId="18" fillId="3" borderId="3" xfId="2" applyFont="1" applyFill="1" applyBorder="1" applyAlignment="1">
      <alignment horizontal="left" vertical="top" wrapText="1"/>
    </xf>
    <xf numFmtId="167" fontId="19" fillId="3" borderId="3" xfId="2" applyNumberFormat="1" applyFont="1" applyFill="1" applyBorder="1" applyAlignment="1">
      <alignment horizontal="center" vertical="center" shrinkToFit="1"/>
    </xf>
    <xf numFmtId="0" fontId="11" fillId="0" borderId="0" xfId="0" applyFont="1" applyAlignment="1"/>
    <xf numFmtId="0" fontId="8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0" borderId="14" xfId="3" applyFont="1" applyBorder="1" applyAlignment="1">
      <alignment horizontal="center" vertical="center"/>
    </xf>
    <xf numFmtId="0" fontId="4" fillId="0" borderId="14" xfId="3" applyFont="1" applyBorder="1" applyAlignment="1">
      <alignment horizontal="center" vertical="center" wrapText="1"/>
    </xf>
    <xf numFmtId="0" fontId="11" fillId="0" borderId="14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 wrapText="1"/>
    </xf>
    <xf numFmtId="49" fontId="11" fillId="0" borderId="14" xfId="3" applyNumberFormat="1" applyFont="1" applyBorder="1" applyAlignment="1">
      <alignment horizontal="center" vertical="center"/>
    </xf>
    <xf numFmtId="0" fontId="27" fillId="0" borderId="14" xfId="3" applyFont="1" applyBorder="1" applyAlignment="1">
      <alignment horizontal="center" vertical="center" wrapText="1"/>
    </xf>
    <xf numFmtId="2" fontId="27" fillId="0" borderId="14" xfId="3" applyNumberFormat="1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justify" vertical="center" wrapText="1"/>
    </xf>
    <xf numFmtId="0" fontId="11" fillId="0" borderId="14" xfId="0" applyFont="1" applyBorder="1" applyAlignment="1">
      <alignment horizontal="justify" vertical="center" wrapText="1"/>
    </xf>
    <xf numFmtId="0" fontId="11" fillId="0" borderId="27" xfId="0" applyFont="1" applyBorder="1" applyAlignment="1">
      <alignment horizontal="justify" vertical="center" wrapText="1"/>
    </xf>
    <xf numFmtId="0" fontId="11" fillId="0" borderId="14" xfId="0" applyFont="1" applyBorder="1" applyAlignment="1">
      <alignment horizontal="left" vertical="center" wrapText="1"/>
    </xf>
    <xf numFmtId="0" fontId="4" fillId="0" borderId="14" xfId="3" applyFont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justify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textRotation="90" wrapText="1"/>
    </xf>
    <xf numFmtId="0" fontId="11" fillId="0" borderId="22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justify" vertical="center" wrapText="1"/>
    </xf>
    <xf numFmtId="0" fontId="11" fillId="0" borderId="26" xfId="0" applyFont="1" applyBorder="1" applyAlignment="1">
      <alignment horizontal="center" vertical="center" wrapText="1"/>
    </xf>
    <xf numFmtId="0" fontId="28" fillId="3" borderId="14" xfId="0" applyFont="1" applyFill="1" applyBorder="1" applyAlignment="1">
      <alignment horizontal="left" vertical="top" wrapText="1"/>
    </xf>
    <xf numFmtId="0" fontId="11" fillId="0" borderId="27" xfId="0" applyFont="1" applyBorder="1" applyAlignment="1">
      <alignment horizontal="center" vertical="center" wrapText="1"/>
    </xf>
    <xf numFmtId="0" fontId="29" fillId="3" borderId="31" xfId="0" applyFont="1" applyFill="1" applyBorder="1" applyAlignment="1">
      <alignment horizontal="left" vertical="top" wrapText="1"/>
    </xf>
    <xf numFmtId="0" fontId="29" fillId="3" borderId="32" xfId="0" applyFont="1" applyFill="1" applyBorder="1" applyAlignment="1">
      <alignment horizontal="left" vertical="top" wrapText="1"/>
    </xf>
    <xf numFmtId="0" fontId="29" fillId="0" borderId="32" xfId="0" applyFont="1" applyFill="1" applyBorder="1" applyAlignment="1">
      <alignment horizontal="left" vertical="top" wrapText="1"/>
    </xf>
    <xf numFmtId="0" fontId="29" fillId="3" borderId="33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14" fontId="30" fillId="3" borderId="14" xfId="0" applyNumberFormat="1" applyFont="1" applyFill="1" applyBorder="1" applyAlignment="1">
      <alignment horizontal="center" vertical="top" wrapText="1"/>
    </xf>
    <xf numFmtId="0" fontId="30" fillId="3" borderId="14" xfId="0" applyFont="1" applyFill="1" applyBorder="1" applyAlignment="1">
      <alignment horizontal="center" vertical="top" wrapText="1"/>
    </xf>
    <xf numFmtId="0" fontId="30" fillId="0" borderId="14" xfId="0" applyFont="1" applyFill="1" applyBorder="1" applyAlignment="1">
      <alignment horizontal="center" vertical="top" wrapText="1"/>
    </xf>
    <xf numFmtId="0" fontId="11" fillId="3" borderId="14" xfId="0" applyFont="1" applyFill="1" applyBorder="1" applyAlignment="1">
      <alignment horizontal="justify" vertical="center" wrapText="1"/>
    </xf>
    <xf numFmtId="0" fontId="11" fillId="0" borderId="14" xfId="3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 indent="3"/>
    </xf>
    <xf numFmtId="0" fontId="5" fillId="2" borderId="11" xfId="0" applyFont="1" applyFill="1" applyBorder="1" applyAlignment="1">
      <alignment horizontal="left" vertical="top" wrapText="1" indent="3"/>
    </xf>
    <xf numFmtId="0" fontId="5" fillId="2" borderId="7" xfId="0" applyFont="1" applyFill="1" applyBorder="1" applyAlignment="1">
      <alignment horizontal="left" vertical="top" wrapText="1" indent="3"/>
    </xf>
    <xf numFmtId="0" fontId="4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1" fontId="14" fillId="0" borderId="6" xfId="0" applyNumberFormat="1" applyFont="1" applyFill="1" applyBorder="1" applyAlignment="1">
      <alignment horizontal="center" vertical="center" shrinkToFit="1"/>
    </xf>
    <xf numFmtId="1" fontId="14" fillId="0" borderId="11" xfId="0" applyNumberFormat="1" applyFont="1" applyFill="1" applyBorder="1" applyAlignment="1">
      <alignment horizontal="center" vertical="center" shrinkToFit="1"/>
    </xf>
    <xf numFmtId="1" fontId="14" fillId="0" borderId="7" xfId="0" applyNumberFormat="1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167" fontId="19" fillId="0" borderId="6" xfId="2" applyNumberFormat="1" applyFont="1" applyFill="1" applyBorder="1" applyAlignment="1">
      <alignment horizontal="left" vertical="center" indent="1" shrinkToFit="1"/>
    </xf>
    <xf numFmtId="167" fontId="19" fillId="0" borderId="11" xfId="2" applyNumberFormat="1" applyFont="1" applyFill="1" applyBorder="1" applyAlignment="1">
      <alignment horizontal="left" vertical="center" indent="1" shrinkToFit="1"/>
    </xf>
    <xf numFmtId="167" fontId="19" fillId="0" borderId="7" xfId="2" applyNumberFormat="1" applyFont="1" applyFill="1" applyBorder="1" applyAlignment="1">
      <alignment horizontal="left" vertical="center" indent="1" shrinkToFit="1"/>
    </xf>
    <xf numFmtId="167" fontId="19" fillId="0" borderId="6" xfId="2" applyNumberFormat="1" applyFont="1" applyFill="1" applyBorder="1" applyAlignment="1">
      <alignment horizontal="left" vertical="center" indent="2" shrinkToFit="1"/>
    </xf>
    <xf numFmtId="167" fontId="19" fillId="0" borderId="11" xfId="2" applyNumberFormat="1" applyFont="1" applyFill="1" applyBorder="1" applyAlignment="1">
      <alignment horizontal="left" vertical="center" indent="2" shrinkToFit="1"/>
    </xf>
    <xf numFmtId="167" fontId="19" fillId="0" borderId="7" xfId="2" applyNumberFormat="1" applyFont="1" applyFill="1" applyBorder="1" applyAlignment="1">
      <alignment horizontal="left" vertical="center" indent="2" shrinkToFit="1"/>
    </xf>
    <xf numFmtId="166" fontId="19" fillId="2" borderId="6" xfId="2" applyNumberFormat="1" applyFont="1" applyFill="1" applyBorder="1" applyAlignment="1">
      <alignment horizontal="left" vertical="center" indent="2" shrinkToFit="1"/>
    </xf>
    <xf numFmtId="166" fontId="19" fillId="2" borderId="11" xfId="2" applyNumberFormat="1" applyFont="1" applyFill="1" applyBorder="1" applyAlignment="1">
      <alignment horizontal="left" vertical="center" indent="2" shrinkToFit="1"/>
    </xf>
    <xf numFmtId="166" fontId="19" fillId="2" borderId="7" xfId="2" applyNumberFormat="1" applyFont="1" applyFill="1" applyBorder="1" applyAlignment="1">
      <alignment horizontal="left" vertical="center" indent="2" shrinkToFit="1"/>
    </xf>
    <xf numFmtId="0" fontId="9" fillId="0" borderId="6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 wrapText="1"/>
    </xf>
    <xf numFmtId="0" fontId="9" fillId="0" borderId="10" xfId="2" applyFont="1" applyFill="1" applyBorder="1" applyAlignment="1">
      <alignment horizontal="center" vertical="center" wrapText="1"/>
    </xf>
    <xf numFmtId="0" fontId="9" fillId="0" borderId="9" xfId="2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3" fillId="0" borderId="6" xfId="2" applyBorder="1" applyAlignment="1">
      <alignment horizontal="center" vertical="center" wrapText="1"/>
    </xf>
    <xf numFmtId="0" fontId="3" fillId="0" borderId="7" xfId="2" applyBorder="1" applyAlignment="1">
      <alignment horizontal="center" vertical="center" wrapText="1"/>
    </xf>
    <xf numFmtId="0" fontId="11" fillId="0" borderId="12" xfId="0" applyFont="1" applyBorder="1" applyAlignment="1">
      <alignment horizontal="center" wrapText="1"/>
    </xf>
    <xf numFmtId="167" fontId="19" fillId="0" borderId="8" xfId="2" applyNumberFormat="1" applyFont="1" applyBorder="1" applyAlignment="1">
      <alignment horizontal="center" vertical="center" shrinkToFit="1"/>
    </xf>
    <xf numFmtId="167" fontId="19" fillId="0" borderId="10" xfId="2" applyNumberFormat="1" applyFont="1" applyBorder="1" applyAlignment="1">
      <alignment horizontal="center" vertical="center" shrinkToFit="1"/>
    </xf>
    <xf numFmtId="167" fontId="19" fillId="0" borderId="9" xfId="2" applyNumberFormat="1" applyFont="1" applyBorder="1" applyAlignment="1">
      <alignment horizontal="center" vertical="center" shrinkToFit="1"/>
    </xf>
    <xf numFmtId="0" fontId="9" fillId="0" borderId="6" xfId="2" applyFont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 wrapText="1"/>
    </xf>
    <xf numFmtId="0" fontId="3" fillId="0" borderId="8" xfId="2" applyBorder="1" applyAlignment="1">
      <alignment horizontal="center" vertical="top" wrapText="1"/>
    </xf>
    <xf numFmtId="0" fontId="3" fillId="0" borderId="10" xfId="2" applyBorder="1" applyAlignment="1">
      <alignment horizontal="center" vertical="top" wrapText="1"/>
    </xf>
    <xf numFmtId="0" fontId="3" fillId="0" borderId="9" xfId="2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11" fillId="0" borderId="14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justify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justify" vertical="center" wrapText="1"/>
    </xf>
    <xf numFmtId="0" fontId="11" fillId="0" borderId="26" xfId="0" applyFont="1" applyBorder="1" applyAlignment="1">
      <alignment horizontal="justify" vertical="center" wrapText="1"/>
    </xf>
    <xf numFmtId="0" fontId="11" fillId="0" borderId="23" xfId="0" applyFont="1" applyBorder="1" applyAlignment="1">
      <alignment horizontal="justify" vertical="center" wrapText="1"/>
    </xf>
    <xf numFmtId="0" fontId="11" fillId="0" borderId="2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textRotation="90" wrapText="1"/>
    </xf>
    <xf numFmtId="0" fontId="11" fillId="0" borderId="23" xfId="0" applyFont="1" applyBorder="1" applyAlignment="1">
      <alignment horizontal="center" vertical="center" textRotation="90" wrapText="1"/>
    </xf>
    <xf numFmtId="0" fontId="0" fillId="0" borderId="24" xfId="0" applyBorder="1" applyAlignment="1">
      <alignment horizontal="center"/>
    </xf>
    <xf numFmtId="10" fontId="4" fillId="0" borderId="0" xfId="4" applyNumberFormat="1" applyFont="1"/>
  </cellXfs>
  <cellStyles count="5">
    <cellStyle name="Обычный" xfId="0" builtinId="0"/>
    <cellStyle name="Обычный 2" xfId="2"/>
    <cellStyle name="Обычный 3" xfId="3"/>
    <cellStyle name="Обычный 4" xfId="1"/>
    <cellStyle name="Процентный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topLeftCell="A10" workbookViewId="0">
      <selection activeCell="G13" sqref="G13"/>
    </sheetView>
  </sheetViews>
  <sheetFormatPr defaultRowHeight="15" x14ac:dyDescent="0.25"/>
  <cols>
    <col min="1" max="1" width="15.7109375" style="1" customWidth="1"/>
    <col min="2" max="2" width="21.5703125" style="1" customWidth="1"/>
    <col min="3" max="3" width="16" style="1" customWidth="1"/>
    <col min="4" max="4" width="15.5703125" style="1" customWidth="1"/>
    <col min="5" max="5" width="13.7109375" style="1" customWidth="1"/>
    <col min="6" max="16384" width="9.140625" style="1"/>
  </cols>
  <sheetData>
    <row r="1" spans="1:7" x14ac:dyDescent="0.25">
      <c r="E1" s="2" t="s">
        <v>0</v>
      </c>
    </row>
    <row r="2" spans="1:7" x14ac:dyDescent="0.25">
      <c r="E2" s="2" t="s">
        <v>1</v>
      </c>
    </row>
    <row r="3" spans="1:7" x14ac:dyDescent="0.25">
      <c r="E3" s="2" t="s">
        <v>2</v>
      </c>
    </row>
    <row r="4" spans="1:7" x14ac:dyDescent="0.25">
      <c r="E4" s="2" t="s">
        <v>3</v>
      </c>
    </row>
    <row r="6" spans="1:7" ht="15.75" x14ac:dyDescent="0.25">
      <c r="A6" s="126" t="s">
        <v>4</v>
      </c>
      <c r="B6" s="126"/>
      <c r="C6" s="126"/>
      <c r="D6" s="126"/>
      <c r="E6" s="126"/>
    </row>
    <row r="7" spans="1:7" ht="15.75" x14ac:dyDescent="0.25">
      <c r="A7" s="126" t="s">
        <v>5</v>
      </c>
      <c r="B7" s="126"/>
      <c r="C7" s="126"/>
      <c r="D7" s="126"/>
      <c r="E7" s="126"/>
    </row>
    <row r="8" spans="1:7" ht="15.75" x14ac:dyDescent="0.25">
      <c r="A8" s="126" t="s">
        <v>6</v>
      </c>
      <c r="B8" s="126"/>
      <c r="C8" s="126"/>
      <c r="D8" s="126"/>
      <c r="E8" s="126"/>
    </row>
    <row r="10" spans="1:7" ht="18.75" x14ac:dyDescent="0.3">
      <c r="A10" s="120" t="s">
        <v>7</v>
      </c>
      <c r="B10" s="120"/>
      <c r="C10" s="120"/>
      <c r="D10" s="120"/>
      <c r="E10" s="120"/>
    </row>
    <row r="11" spans="1:7" ht="76.5" customHeight="1" x14ac:dyDescent="0.25">
      <c r="A11" s="119" t="s">
        <v>26</v>
      </c>
      <c r="B11" s="119"/>
      <c r="C11" s="119"/>
      <c r="D11" s="119"/>
      <c r="E11" s="119"/>
    </row>
    <row r="12" spans="1:7" ht="63" x14ac:dyDescent="0.25">
      <c r="A12" s="127" t="s">
        <v>11</v>
      </c>
      <c r="B12" s="128"/>
      <c r="C12" s="9" t="s">
        <v>8</v>
      </c>
      <c r="D12" s="9" t="s">
        <v>9</v>
      </c>
      <c r="E12" s="10" t="s">
        <v>12</v>
      </c>
    </row>
    <row r="13" spans="1:7" ht="15.75" x14ac:dyDescent="0.25">
      <c r="A13" s="129"/>
      <c r="B13" s="130"/>
      <c r="C13" s="4">
        <v>404</v>
      </c>
      <c r="D13" s="4">
        <v>413</v>
      </c>
      <c r="E13" s="5">
        <f>(D13*100/C13)-100</f>
        <v>2.2277227722772324</v>
      </c>
      <c r="G13" s="190"/>
    </row>
    <row r="14" spans="1:7" ht="15.75" x14ac:dyDescent="0.25">
      <c r="A14" s="111" t="s">
        <v>13</v>
      </c>
      <c r="B14" s="11" t="s">
        <v>14</v>
      </c>
      <c r="C14" s="4">
        <v>121</v>
      </c>
      <c r="D14" s="4">
        <v>122</v>
      </c>
      <c r="E14" s="5">
        <f>(D14*100/C14)-100</f>
        <v>0.8264462809917319</v>
      </c>
    </row>
    <row r="15" spans="1:7" ht="15.75" x14ac:dyDescent="0.25">
      <c r="A15" s="112"/>
      <c r="B15" s="11" t="s">
        <v>15</v>
      </c>
      <c r="C15" s="4">
        <v>283</v>
      </c>
      <c r="D15" s="4">
        <v>291</v>
      </c>
      <c r="E15" s="5">
        <f>(D15*100/C15)-100</f>
        <v>2.8268551236749175</v>
      </c>
    </row>
    <row r="16" spans="1:7" ht="47.25" customHeight="1" x14ac:dyDescent="0.25">
      <c r="A16" s="121" t="s">
        <v>25</v>
      </c>
      <c r="B16" s="122"/>
      <c r="C16" s="7">
        <v>600</v>
      </c>
      <c r="D16" s="7">
        <v>615</v>
      </c>
      <c r="E16" s="12">
        <f>(D16*100/C16)-100</f>
        <v>2.5</v>
      </c>
    </row>
    <row r="17" spans="1:5" ht="15.75" x14ac:dyDescent="0.25">
      <c r="A17" s="113" t="s">
        <v>16</v>
      </c>
      <c r="B17" s="114"/>
      <c r="C17" s="114"/>
      <c r="D17" s="114"/>
      <c r="E17" s="115"/>
    </row>
    <row r="18" spans="1:5" ht="15.75" x14ac:dyDescent="0.25">
      <c r="A18" s="123" t="s">
        <v>17</v>
      </c>
      <c r="B18" s="3" t="s">
        <v>10</v>
      </c>
      <c r="C18" s="8">
        <v>0</v>
      </c>
      <c r="D18" s="8">
        <v>0</v>
      </c>
      <c r="E18" s="5">
        <v>0</v>
      </c>
    </row>
    <row r="19" spans="1:5" ht="15.75" x14ac:dyDescent="0.25">
      <c r="A19" s="124"/>
      <c r="B19" s="6" t="s">
        <v>18</v>
      </c>
      <c r="C19" s="8">
        <v>0</v>
      </c>
      <c r="D19" s="8">
        <v>0</v>
      </c>
      <c r="E19" s="5">
        <v>0</v>
      </c>
    </row>
    <row r="20" spans="1:5" ht="15.75" x14ac:dyDescent="0.25">
      <c r="A20" s="124"/>
      <c r="B20" s="6" t="s">
        <v>19</v>
      </c>
      <c r="C20" s="4">
        <v>263</v>
      </c>
      <c r="D20" s="4">
        <v>257</v>
      </c>
      <c r="E20" s="5">
        <f t="shared" ref="E20:E21" si="0">(D20*100/C20)-100</f>
        <v>-2.281368821292773</v>
      </c>
    </row>
    <row r="21" spans="1:5" ht="15.75" x14ac:dyDescent="0.25">
      <c r="A21" s="125"/>
      <c r="B21" s="6" t="s">
        <v>20</v>
      </c>
      <c r="C21" s="4">
        <v>337</v>
      </c>
      <c r="D21" s="4">
        <v>358</v>
      </c>
      <c r="E21" s="5">
        <f t="shared" si="0"/>
        <v>6.2314540059347223</v>
      </c>
    </row>
    <row r="22" spans="1:5" ht="15.75" x14ac:dyDescent="0.25">
      <c r="A22" s="113" t="s">
        <v>16</v>
      </c>
      <c r="B22" s="114"/>
      <c r="C22" s="114"/>
      <c r="D22" s="114"/>
      <c r="E22" s="115"/>
    </row>
    <row r="23" spans="1:5" ht="15.75" x14ac:dyDescent="0.25">
      <c r="A23" s="111" t="s">
        <v>13</v>
      </c>
      <c r="B23" s="6" t="s">
        <v>14</v>
      </c>
      <c r="C23" s="4">
        <v>317</v>
      </c>
      <c r="D23" s="4">
        <v>324</v>
      </c>
      <c r="E23" s="5">
        <f>(D23*100/C23)-100</f>
        <v>2.2082018927444835</v>
      </c>
    </row>
    <row r="24" spans="1:5" ht="15.75" x14ac:dyDescent="0.25">
      <c r="A24" s="112"/>
      <c r="B24" s="6" t="s">
        <v>15</v>
      </c>
      <c r="C24" s="4">
        <v>283</v>
      </c>
      <c r="D24" s="4">
        <v>291</v>
      </c>
      <c r="E24" s="5">
        <f>(D24*100/C24)-100</f>
        <v>2.8268551236749175</v>
      </c>
    </row>
    <row r="25" spans="1:5" ht="15.75" x14ac:dyDescent="0.25">
      <c r="A25" s="113" t="s">
        <v>16</v>
      </c>
      <c r="B25" s="114"/>
      <c r="C25" s="114"/>
      <c r="D25" s="114"/>
      <c r="E25" s="115"/>
    </row>
    <row r="26" spans="1:5" ht="15.75" x14ac:dyDescent="0.25">
      <c r="A26" s="116" t="s">
        <v>21</v>
      </c>
      <c r="B26" s="6" t="s">
        <v>22</v>
      </c>
      <c r="C26" s="8">
        <v>0</v>
      </c>
      <c r="D26" s="8">
        <v>0</v>
      </c>
      <c r="E26" s="5">
        <v>0</v>
      </c>
    </row>
    <row r="27" spans="1:5" ht="15.75" x14ac:dyDescent="0.25">
      <c r="A27" s="117"/>
      <c r="B27" s="6" t="s">
        <v>23</v>
      </c>
      <c r="C27" s="8">
        <v>209</v>
      </c>
      <c r="D27" s="8">
        <v>213</v>
      </c>
      <c r="E27" s="5">
        <f t="shared" ref="E27:E28" si="1">(D27*100/C27)-100</f>
        <v>1.913875598086122</v>
      </c>
    </row>
    <row r="28" spans="1:5" ht="15.75" x14ac:dyDescent="0.25">
      <c r="A28" s="118"/>
      <c r="B28" s="6" t="s">
        <v>24</v>
      </c>
      <c r="C28" s="4">
        <v>391</v>
      </c>
      <c r="D28" s="4">
        <v>402</v>
      </c>
      <c r="E28" s="5">
        <f t="shared" si="1"/>
        <v>2.8132992327365685</v>
      </c>
    </row>
  </sheetData>
  <mergeCells count="14">
    <mergeCell ref="A6:E6"/>
    <mergeCell ref="A7:E7"/>
    <mergeCell ref="A8:E8"/>
    <mergeCell ref="A12:B13"/>
    <mergeCell ref="A14:A15"/>
    <mergeCell ref="A23:A24"/>
    <mergeCell ref="A25:E25"/>
    <mergeCell ref="A26:A28"/>
    <mergeCell ref="A11:E11"/>
    <mergeCell ref="A10:E10"/>
    <mergeCell ref="A16:B16"/>
    <mergeCell ref="A17:E17"/>
    <mergeCell ref="A18:A21"/>
    <mergeCell ref="A22:E2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A13" sqref="A13"/>
    </sheetView>
  </sheetViews>
  <sheetFormatPr defaultRowHeight="15" x14ac:dyDescent="0.25"/>
  <sheetData>
    <row r="1" spans="1:7" x14ac:dyDescent="0.25">
      <c r="G1" s="2" t="s">
        <v>0</v>
      </c>
    </row>
    <row r="2" spans="1:7" x14ac:dyDescent="0.25">
      <c r="G2" s="2" t="s">
        <v>1</v>
      </c>
    </row>
    <row r="3" spans="1:7" x14ac:dyDescent="0.25">
      <c r="G3" s="2" t="s">
        <v>2</v>
      </c>
    </row>
    <row r="4" spans="1:7" x14ac:dyDescent="0.25">
      <c r="G4" s="2" t="s">
        <v>3</v>
      </c>
    </row>
    <row r="6" spans="1:7" ht="15.75" x14ac:dyDescent="0.25">
      <c r="A6" s="126" t="s">
        <v>4</v>
      </c>
      <c r="B6" s="126"/>
      <c r="C6" s="126"/>
      <c r="D6" s="126"/>
      <c r="E6" s="126"/>
      <c r="F6" s="126"/>
      <c r="G6" s="126"/>
    </row>
    <row r="7" spans="1:7" ht="15.75" x14ac:dyDescent="0.25">
      <c r="A7" s="126" t="s">
        <v>5</v>
      </c>
      <c r="B7" s="126"/>
      <c r="C7" s="126"/>
      <c r="D7" s="126"/>
      <c r="E7" s="126"/>
      <c r="F7" s="126"/>
      <c r="G7" s="126"/>
    </row>
    <row r="8" spans="1:7" ht="15.75" x14ac:dyDescent="0.25">
      <c r="A8" s="126" t="s">
        <v>6</v>
      </c>
      <c r="B8" s="126"/>
      <c r="C8" s="126"/>
      <c r="D8" s="126"/>
      <c r="E8" s="126"/>
      <c r="F8" s="126"/>
      <c r="G8" s="126"/>
    </row>
    <row r="10" spans="1:7" ht="33" customHeight="1" x14ac:dyDescent="0.25">
      <c r="A10" s="164" t="s">
        <v>130</v>
      </c>
      <c r="B10" s="164"/>
      <c r="C10" s="164"/>
      <c r="D10" s="164"/>
      <c r="E10" s="164"/>
      <c r="F10" s="164"/>
      <c r="G10" s="164"/>
    </row>
    <row r="12" spans="1:7" ht="56.25" customHeight="1" x14ac:dyDescent="0.25">
      <c r="A12" s="134" t="s">
        <v>319</v>
      </c>
      <c r="B12" s="134"/>
      <c r="C12" s="134"/>
      <c r="D12" s="134"/>
      <c r="E12" s="134"/>
      <c r="F12" s="134"/>
      <c r="G12" s="134"/>
    </row>
    <row r="14" spans="1:7" ht="91.5" customHeight="1" x14ac:dyDescent="0.25">
      <c r="A14" s="162" t="s">
        <v>318</v>
      </c>
      <c r="B14" s="162"/>
      <c r="C14" s="162"/>
      <c r="D14" s="162"/>
      <c r="E14" s="162"/>
      <c r="F14" s="162"/>
      <c r="G14" s="162"/>
    </row>
  </sheetData>
  <mergeCells count="6">
    <mergeCell ref="A14:G14"/>
    <mergeCell ref="A6:G6"/>
    <mergeCell ref="A7:G7"/>
    <mergeCell ref="A8:G8"/>
    <mergeCell ref="A10:G10"/>
    <mergeCell ref="A12:G1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opLeftCell="A14" zoomScaleNormal="100" workbookViewId="0">
      <selection activeCell="J19" sqref="J19"/>
    </sheetView>
  </sheetViews>
  <sheetFormatPr defaultRowHeight="15" x14ac:dyDescent="0.25"/>
  <cols>
    <col min="2" max="2" width="57.85546875" customWidth="1"/>
    <col min="3" max="4" width="7" bestFit="1" customWidth="1"/>
    <col min="5" max="5" width="11.85546875" customWidth="1"/>
    <col min="8" max="8" width="13" customWidth="1"/>
    <col min="11" max="11" width="13.7109375" customWidth="1"/>
    <col min="14" max="14" width="13.140625" customWidth="1"/>
    <col min="17" max="17" width="13" customWidth="1"/>
  </cols>
  <sheetData>
    <row r="1" spans="1:18" x14ac:dyDescent="0.25">
      <c r="R1" s="2" t="s">
        <v>0</v>
      </c>
    </row>
    <row r="2" spans="1:18" x14ac:dyDescent="0.25">
      <c r="R2" s="2" t="s">
        <v>1</v>
      </c>
    </row>
    <row r="3" spans="1:18" x14ac:dyDescent="0.25">
      <c r="R3" s="2" t="s">
        <v>2</v>
      </c>
    </row>
    <row r="4" spans="1:18" x14ac:dyDescent="0.25">
      <c r="R4" s="2" t="s">
        <v>3</v>
      </c>
    </row>
    <row r="6" spans="1:18" ht="15.75" x14ac:dyDescent="0.25">
      <c r="A6" s="126" t="s">
        <v>4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</row>
    <row r="7" spans="1:18" ht="15.75" x14ac:dyDescent="0.25">
      <c r="A7" s="126" t="s">
        <v>5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</row>
    <row r="8" spans="1:18" ht="15.75" x14ac:dyDescent="0.25">
      <c r="A8" s="126" t="s">
        <v>6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</row>
    <row r="10" spans="1:18" ht="18.75" x14ac:dyDescent="0.25">
      <c r="A10" s="164" t="s">
        <v>130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</row>
    <row r="12" spans="1:18" ht="15.75" x14ac:dyDescent="0.25">
      <c r="A12" s="134" t="s">
        <v>134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</row>
    <row r="13" spans="1:18" ht="15.75" x14ac:dyDescent="0.25">
      <c r="A13" s="165" t="s">
        <v>67</v>
      </c>
      <c r="B13" s="166" t="s">
        <v>68</v>
      </c>
      <c r="C13" s="165" t="s">
        <v>135</v>
      </c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 t="s">
        <v>136</v>
      </c>
    </row>
    <row r="14" spans="1:18" ht="15.75" customHeight="1" x14ac:dyDescent="0.25">
      <c r="A14" s="165"/>
      <c r="B14" s="166"/>
      <c r="C14" s="165" t="s">
        <v>137</v>
      </c>
      <c r="D14" s="165"/>
      <c r="E14" s="165"/>
      <c r="F14" s="166" t="s">
        <v>138</v>
      </c>
      <c r="G14" s="166"/>
      <c r="H14" s="166"/>
      <c r="I14" s="166" t="s">
        <v>139</v>
      </c>
      <c r="J14" s="166"/>
      <c r="K14" s="166"/>
      <c r="L14" s="166" t="s">
        <v>140</v>
      </c>
      <c r="M14" s="166"/>
      <c r="N14" s="166"/>
      <c r="O14" s="166" t="s">
        <v>141</v>
      </c>
      <c r="P14" s="166"/>
      <c r="Q14" s="166"/>
      <c r="R14" s="165"/>
    </row>
    <row r="15" spans="1:18" ht="63" x14ac:dyDescent="0.25">
      <c r="A15" s="165"/>
      <c r="B15" s="166"/>
      <c r="C15" s="75" t="s">
        <v>142</v>
      </c>
      <c r="D15" s="75" t="s">
        <v>143</v>
      </c>
      <c r="E15" s="75" t="s">
        <v>75</v>
      </c>
      <c r="F15" s="75" t="s">
        <v>142</v>
      </c>
      <c r="G15" s="75" t="s">
        <v>143</v>
      </c>
      <c r="H15" s="75" t="s">
        <v>75</v>
      </c>
      <c r="I15" s="75" t="s">
        <v>142</v>
      </c>
      <c r="J15" s="75" t="s">
        <v>143</v>
      </c>
      <c r="K15" s="75" t="s">
        <v>75</v>
      </c>
      <c r="L15" s="75" t="s">
        <v>142</v>
      </c>
      <c r="M15" s="75" t="s">
        <v>143</v>
      </c>
      <c r="N15" s="75" t="s">
        <v>75</v>
      </c>
      <c r="O15" s="75" t="s">
        <v>142</v>
      </c>
      <c r="P15" s="75" t="s">
        <v>143</v>
      </c>
      <c r="Q15" s="75" t="s">
        <v>75</v>
      </c>
      <c r="R15" s="74"/>
    </row>
    <row r="16" spans="1:18" ht="15.75" x14ac:dyDescent="0.25">
      <c r="A16" s="74">
        <v>1</v>
      </c>
      <c r="B16" s="74">
        <v>2</v>
      </c>
      <c r="C16" s="74">
        <v>4</v>
      </c>
      <c r="D16" s="74">
        <v>5</v>
      </c>
      <c r="E16" s="74">
        <v>6</v>
      </c>
      <c r="F16" s="74">
        <v>8</v>
      </c>
      <c r="G16" s="74">
        <v>9</v>
      </c>
      <c r="H16" s="74">
        <v>10</v>
      </c>
      <c r="I16" s="74">
        <v>12</v>
      </c>
      <c r="J16" s="74">
        <v>13</v>
      </c>
      <c r="K16" s="74">
        <v>14</v>
      </c>
      <c r="L16" s="74">
        <v>16</v>
      </c>
      <c r="M16" s="74">
        <v>17</v>
      </c>
      <c r="N16" s="74">
        <v>18</v>
      </c>
      <c r="O16" s="74">
        <v>19</v>
      </c>
      <c r="P16" s="74">
        <v>20</v>
      </c>
      <c r="Q16" s="74">
        <v>21</v>
      </c>
      <c r="R16" s="74">
        <v>22</v>
      </c>
    </row>
    <row r="17" spans="1:18" ht="31.5" x14ac:dyDescent="0.25">
      <c r="A17" s="74">
        <v>1</v>
      </c>
      <c r="B17" s="75" t="s">
        <v>144</v>
      </c>
      <c r="C17" s="77">
        <v>43</v>
      </c>
      <c r="D17" s="77">
        <v>8</v>
      </c>
      <c r="E17" s="78">
        <f>((D17-C17)/C17)*100</f>
        <v>-81.395348837209298</v>
      </c>
      <c r="F17" s="77">
        <v>1</v>
      </c>
      <c r="G17" s="77">
        <v>1</v>
      </c>
      <c r="H17" s="78">
        <f>((G17-F17)/F17)*100</f>
        <v>0</v>
      </c>
      <c r="I17" s="77">
        <v>1</v>
      </c>
      <c r="J17" s="77">
        <v>1</v>
      </c>
      <c r="K17" s="78">
        <f>((J17-I17)/I17)*100</f>
        <v>0</v>
      </c>
      <c r="L17" s="77"/>
      <c r="M17" s="77"/>
      <c r="N17" s="77">
        <v>0</v>
      </c>
      <c r="O17" s="77"/>
      <c r="P17" s="77"/>
      <c r="Q17" s="77">
        <v>0</v>
      </c>
      <c r="R17" s="77"/>
    </row>
    <row r="18" spans="1:18" ht="63" x14ac:dyDescent="0.25">
      <c r="A18" s="74">
        <v>2</v>
      </c>
      <c r="B18" s="75" t="s">
        <v>145</v>
      </c>
      <c r="C18" s="77">
        <v>43</v>
      </c>
      <c r="D18" s="77">
        <v>8</v>
      </c>
      <c r="E18" s="78">
        <f>((D18-C18)/C18)*100</f>
        <v>-81.395348837209298</v>
      </c>
      <c r="F18" s="77">
        <v>1</v>
      </c>
      <c r="G18" s="77">
        <v>1</v>
      </c>
      <c r="H18" s="78">
        <f>((G18-F18)/F18)*100</f>
        <v>0</v>
      </c>
      <c r="I18" s="77">
        <v>1</v>
      </c>
      <c r="J18" s="77">
        <v>1</v>
      </c>
      <c r="K18" s="78">
        <f>((J18-I18)/I18)*100</f>
        <v>0</v>
      </c>
      <c r="L18" s="77"/>
      <c r="M18" s="77"/>
      <c r="N18" s="77">
        <v>0</v>
      </c>
      <c r="O18" s="109"/>
      <c r="P18" s="77"/>
      <c r="Q18" s="109">
        <v>0</v>
      </c>
      <c r="R18" s="77"/>
    </row>
    <row r="19" spans="1:18" ht="94.5" x14ac:dyDescent="0.25">
      <c r="A19" s="74">
        <v>3</v>
      </c>
      <c r="B19" s="75" t="s">
        <v>146</v>
      </c>
      <c r="C19" s="109"/>
      <c r="D19" s="109"/>
      <c r="E19" s="77">
        <v>0</v>
      </c>
      <c r="F19" s="109"/>
      <c r="G19" s="109"/>
      <c r="H19" s="77">
        <v>0</v>
      </c>
      <c r="I19" s="109"/>
      <c r="J19" s="109"/>
      <c r="K19" s="77">
        <v>0</v>
      </c>
      <c r="L19" s="109"/>
      <c r="M19" s="109"/>
      <c r="N19" s="109">
        <v>0</v>
      </c>
      <c r="O19" s="109"/>
      <c r="P19" s="109"/>
      <c r="Q19" s="109">
        <v>0</v>
      </c>
      <c r="R19" s="77"/>
    </row>
    <row r="20" spans="1:18" ht="15.75" x14ac:dyDescent="0.25">
      <c r="A20" s="76" t="s">
        <v>147</v>
      </c>
      <c r="B20" s="75" t="s">
        <v>148</v>
      </c>
      <c r="C20" s="109"/>
      <c r="D20" s="109"/>
      <c r="E20" s="77">
        <v>0</v>
      </c>
      <c r="F20" s="109"/>
      <c r="G20" s="109"/>
      <c r="H20" s="77">
        <v>0</v>
      </c>
      <c r="I20" s="109"/>
      <c r="J20" s="109"/>
      <c r="K20" s="77">
        <v>0</v>
      </c>
      <c r="L20" s="109"/>
      <c r="M20" s="109"/>
      <c r="N20" s="109">
        <v>0</v>
      </c>
      <c r="O20" s="109"/>
      <c r="P20" s="109"/>
      <c r="Q20" s="109">
        <v>0</v>
      </c>
      <c r="R20" s="77"/>
    </row>
    <row r="21" spans="1:18" ht="15.75" x14ac:dyDescent="0.25">
      <c r="A21" s="76" t="s">
        <v>149</v>
      </c>
      <c r="B21" s="75" t="s">
        <v>150</v>
      </c>
      <c r="C21" s="109"/>
      <c r="D21" s="109"/>
      <c r="E21" s="77">
        <v>0</v>
      </c>
      <c r="F21" s="109"/>
      <c r="G21" s="109"/>
      <c r="H21" s="77">
        <v>0</v>
      </c>
      <c r="I21" s="109"/>
      <c r="J21" s="109"/>
      <c r="K21" s="77">
        <v>0</v>
      </c>
      <c r="L21" s="109"/>
      <c r="M21" s="109"/>
      <c r="N21" s="109">
        <v>0</v>
      </c>
      <c r="O21" s="109"/>
      <c r="P21" s="109"/>
      <c r="Q21" s="109">
        <v>0</v>
      </c>
      <c r="R21" s="77"/>
    </row>
    <row r="22" spans="1:18" ht="47.25" x14ac:dyDescent="0.25">
      <c r="A22" s="74">
        <v>4</v>
      </c>
      <c r="B22" s="75" t="s">
        <v>151</v>
      </c>
      <c r="C22" s="77">
        <v>1.48</v>
      </c>
      <c r="D22" s="77">
        <v>4.9000000000000004</v>
      </c>
      <c r="E22" s="78">
        <f>((D22-C22)/C22)*100</f>
        <v>231.08108108108109</v>
      </c>
      <c r="F22" s="77">
        <v>10</v>
      </c>
      <c r="G22" s="77">
        <v>9</v>
      </c>
      <c r="H22" s="78">
        <f>((G22-F22)/F22)*100</f>
        <v>-10</v>
      </c>
      <c r="I22" s="77">
        <v>12</v>
      </c>
      <c r="J22" s="77">
        <v>9</v>
      </c>
      <c r="K22" s="78">
        <f>((J22-I22)/I22)*100</f>
        <v>-25</v>
      </c>
      <c r="L22" s="109"/>
      <c r="M22" s="109"/>
      <c r="N22" s="109">
        <v>0</v>
      </c>
      <c r="O22" s="109"/>
      <c r="P22" s="109"/>
      <c r="Q22" s="109">
        <v>0</v>
      </c>
      <c r="R22" s="77"/>
    </row>
    <row r="23" spans="1:18" ht="47.25" x14ac:dyDescent="0.25">
      <c r="A23" s="74">
        <v>5</v>
      </c>
      <c r="B23" s="75" t="s">
        <v>152</v>
      </c>
      <c r="C23" s="77">
        <v>43</v>
      </c>
      <c r="D23" s="77">
        <v>8</v>
      </c>
      <c r="E23" s="78">
        <f>((D23-C23)/C23)*100</f>
        <v>-81.395348837209298</v>
      </c>
      <c r="F23" s="77">
        <v>1</v>
      </c>
      <c r="G23" s="77">
        <v>1</v>
      </c>
      <c r="H23" s="78">
        <f>((G23-F23)/F23)*100</f>
        <v>0</v>
      </c>
      <c r="I23" s="77">
        <v>1</v>
      </c>
      <c r="J23" s="77">
        <v>1</v>
      </c>
      <c r="K23" s="78">
        <f>((J23-I23)/I23)*100</f>
        <v>0</v>
      </c>
      <c r="L23" s="109"/>
      <c r="M23" s="109"/>
      <c r="N23" s="109">
        <v>0</v>
      </c>
      <c r="O23" s="109"/>
      <c r="P23" s="109"/>
      <c r="Q23" s="109">
        <v>0</v>
      </c>
      <c r="R23" s="77"/>
    </row>
    <row r="24" spans="1:18" ht="47.25" x14ac:dyDescent="0.25">
      <c r="A24" s="74">
        <v>6</v>
      </c>
      <c r="B24" s="75" t="s">
        <v>153</v>
      </c>
      <c r="C24" s="77">
        <v>42</v>
      </c>
      <c r="D24" s="77">
        <v>14</v>
      </c>
      <c r="E24" s="78">
        <f>((D24-C24)/C24)*100</f>
        <v>-66.666666666666657</v>
      </c>
      <c r="F24" s="77">
        <v>1</v>
      </c>
      <c r="G24" s="77">
        <v>2</v>
      </c>
      <c r="H24" s="78">
        <f>((G24-F24)/F24)*100</f>
        <v>100</v>
      </c>
      <c r="I24" s="77">
        <v>0</v>
      </c>
      <c r="J24" s="77">
        <v>2</v>
      </c>
      <c r="K24" s="78"/>
      <c r="L24" s="109"/>
      <c r="M24" s="109"/>
      <c r="N24" s="109">
        <v>0</v>
      </c>
      <c r="O24" s="109"/>
      <c r="P24" s="109"/>
      <c r="Q24" s="109">
        <v>0</v>
      </c>
      <c r="R24" s="77"/>
    </row>
    <row r="25" spans="1:18" ht="78.75" x14ac:dyDescent="0.25">
      <c r="A25" s="74">
        <v>7</v>
      </c>
      <c r="B25" s="75" t="s">
        <v>154</v>
      </c>
      <c r="C25" s="109"/>
      <c r="D25" s="109"/>
      <c r="E25" s="77">
        <v>0</v>
      </c>
      <c r="F25" s="109"/>
      <c r="G25" s="109"/>
      <c r="H25" s="77">
        <v>0</v>
      </c>
      <c r="I25" s="109"/>
      <c r="J25" s="109"/>
      <c r="K25" s="109">
        <v>0</v>
      </c>
      <c r="L25" s="109"/>
      <c r="M25" s="109"/>
      <c r="N25" s="109">
        <v>0</v>
      </c>
      <c r="O25" s="109"/>
      <c r="P25" s="109"/>
      <c r="Q25" s="109">
        <v>0</v>
      </c>
      <c r="R25" s="77"/>
    </row>
    <row r="26" spans="1:18" ht="15.75" x14ac:dyDescent="0.25">
      <c r="A26" s="76" t="s">
        <v>155</v>
      </c>
      <c r="B26" s="75" t="s">
        <v>148</v>
      </c>
      <c r="C26" s="109"/>
      <c r="D26" s="109"/>
      <c r="E26" s="77">
        <v>0</v>
      </c>
      <c r="F26" s="109"/>
      <c r="G26" s="109"/>
      <c r="H26" s="77">
        <v>0</v>
      </c>
      <c r="I26" s="109"/>
      <c r="J26" s="109"/>
      <c r="K26" s="109">
        <v>0</v>
      </c>
      <c r="L26" s="109"/>
      <c r="M26" s="109"/>
      <c r="N26" s="109">
        <v>0</v>
      </c>
      <c r="O26" s="109"/>
      <c r="P26" s="109"/>
      <c r="Q26" s="109">
        <v>0</v>
      </c>
      <c r="R26" s="77"/>
    </row>
    <row r="27" spans="1:18" ht="15.75" x14ac:dyDescent="0.25">
      <c r="A27" s="76" t="s">
        <v>156</v>
      </c>
      <c r="B27" s="75" t="s">
        <v>157</v>
      </c>
      <c r="C27" s="109"/>
      <c r="D27" s="109"/>
      <c r="E27" s="77">
        <v>0</v>
      </c>
      <c r="F27" s="109"/>
      <c r="G27" s="109"/>
      <c r="H27" s="77">
        <v>0</v>
      </c>
      <c r="I27" s="109"/>
      <c r="J27" s="109"/>
      <c r="K27" s="109">
        <v>0</v>
      </c>
      <c r="L27" s="109"/>
      <c r="M27" s="109"/>
      <c r="N27" s="109">
        <v>0</v>
      </c>
      <c r="O27" s="109"/>
      <c r="P27" s="109"/>
      <c r="Q27" s="109">
        <v>0</v>
      </c>
      <c r="R27" s="77"/>
    </row>
    <row r="28" spans="1:18" ht="47.25" x14ac:dyDescent="0.25">
      <c r="A28" s="74">
        <v>8</v>
      </c>
      <c r="B28" s="75" t="s">
        <v>158</v>
      </c>
      <c r="C28" s="77">
        <v>26</v>
      </c>
      <c r="D28" s="77">
        <v>22</v>
      </c>
      <c r="E28" s="78">
        <f>((D28-C28)/C28)*100</f>
        <v>-15.384615384615385</v>
      </c>
      <c r="F28" s="77">
        <v>19</v>
      </c>
      <c r="G28" s="77">
        <v>55</v>
      </c>
      <c r="H28" s="78">
        <f>((G28-F28)/G28)*100</f>
        <v>65.454545454545453</v>
      </c>
      <c r="I28" s="77">
        <v>0</v>
      </c>
      <c r="J28" s="77">
        <v>159</v>
      </c>
      <c r="K28" s="78"/>
      <c r="L28" s="109"/>
      <c r="M28" s="109"/>
      <c r="N28" s="109">
        <v>0</v>
      </c>
      <c r="O28" s="109"/>
      <c r="P28" s="109"/>
      <c r="Q28" s="109">
        <v>0</v>
      </c>
      <c r="R28" s="109"/>
    </row>
  </sheetData>
  <mergeCells count="14">
    <mergeCell ref="A6:R6"/>
    <mergeCell ref="A7:R7"/>
    <mergeCell ref="A8:R8"/>
    <mergeCell ref="A10:R10"/>
    <mergeCell ref="A13:A15"/>
    <mergeCell ref="B13:B15"/>
    <mergeCell ref="R13:R14"/>
    <mergeCell ref="C14:E14"/>
    <mergeCell ref="A12:R12"/>
    <mergeCell ref="C13:Q13"/>
    <mergeCell ref="F14:H14"/>
    <mergeCell ref="I14:K14"/>
    <mergeCell ref="L14:N14"/>
    <mergeCell ref="O14:Q1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opLeftCell="A4" zoomScaleNormal="100" workbookViewId="0">
      <selection activeCell="H16" sqref="H16"/>
    </sheetView>
  </sheetViews>
  <sheetFormatPr defaultRowHeight="15" x14ac:dyDescent="0.25"/>
  <cols>
    <col min="1" max="1" width="29.7109375" customWidth="1"/>
    <col min="2" max="2" width="23" customWidth="1"/>
    <col min="3" max="3" width="7" bestFit="1" customWidth="1"/>
    <col min="4" max="7" width="7.28515625" customWidth="1"/>
    <col min="8" max="8" width="9" customWidth="1"/>
    <col min="9" max="11" width="7.28515625" customWidth="1"/>
    <col min="14" max="14" width="13.140625" customWidth="1"/>
    <col min="17" max="17" width="13" customWidth="1"/>
  </cols>
  <sheetData>
    <row r="1" spans="1:18" x14ac:dyDescent="0.25">
      <c r="K1" s="2" t="s">
        <v>0</v>
      </c>
    </row>
    <row r="2" spans="1:18" x14ac:dyDescent="0.25">
      <c r="K2" s="2" t="s">
        <v>1</v>
      </c>
    </row>
    <row r="3" spans="1:18" x14ac:dyDescent="0.25">
      <c r="K3" s="2" t="s">
        <v>2</v>
      </c>
    </row>
    <row r="4" spans="1:18" x14ac:dyDescent="0.25">
      <c r="K4" s="2" t="s">
        <v>3</v>
      </c>
    </row>
    <row r="6" spans="1:18" ht="15.75" x14ac:dyDescent="0.25">
      <c r="A6" s="126" t="s">
        <v>4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68"/>
      <c r="M6" s="68"/>
      <c r="N6" s="68"/>
      <c r="O6" s="68"/>
      <c r="P6" s="68"/>
      <c r="Q6" s="68"/>
      <c r="R6" s="68"/>
    </row>
    <row r="7" spans="1:18" ht="15.75" x14ac:dyDescent="0.25">
      <c r="A7" s="126" t="s">
        <v>5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68"/>
      <c r="M7" s="68"/>
      <c r="N7" s="68"/>
      <c r="O7" s="68"/>
      <c r="P7" s="68"/>
      <c r="Q7" s="68"/>
      <c r="R7" s="68"/>
    </row>
    <row r="8" spans="1:18" ht="15.75" x14ac:dyDescent="0.25">
      <c r="A8" s="126" t="s">
        <v>6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68"/>
      <c r="M8" s="68"/>
      <c r="N8" s="68"/>
      <c r="O8" s="68"/>
      <c r="P8" s="68"/>
      <c r="Q8" s="68"/>
      <c r="R8" s="68"/>
    </row>
    <row r="10" spans="1:18" ht="18.75" customHeight="1" x14ac:dyDescent="0.25">
      <c r="A10" s="164" t="s">
        <v>130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71"/>
      <c r="M10" s="71"/>
      <c r="N10" s="71"/>
      <c r="O10" s="71"/>
      <c r="P10" s="71"/>
      <c r="Q10" s="71"/>
      <c r="R10" s="71"/>
    </row>
    <row r="12" spans="1:18" ht="15.75" customHeight="1" x14ac:dyDescent="0.25">
      <c r="A12" s="171" t="s">
        <v>316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70"/>
      <c r="M12" s="70"/>
      <c r="N12" s="70"/>
      <c r="O12" s="70"/>
      <c r="P12" s="70"/>
      <c r="Q12" s="70"/>
      <c r="R12" s="70"/>
    </row>
    <row r="13" spans="1:18" ht="15.75" x14ac:dyDescent="0.25">
      <c r="A13" s="167" t="s">
        <v>159</v>
      </c>
      <c r="B13" s="167"/>
      <c r="C13" s="167"/>
      <c r="D13" s="167">
        <v>15</v>
      </c>
      <c r="E13" s="167"/>
      <c r="F13" s="167">
        <v>150</v>
      </c>
      <c r="G13" s="167"/>
      <c r="H13" s="167">
        <v>250</v>
      </c>
      <c r="I13" s="167"/>
      <c r="J13" s="167">
        <v>670</v>
      </c>
      <c r="K13" s="167"/>
    </row>
    <row r="14" spans="1:18" ht="15.75" x14ac:dyDescent="0.25">
      <c r="A14" s="167" t="s">
        <v>160</v>
      </c>
      <c r="B14" s="167"/>
      <c r="C14" s="167"/>
      <c r="D14" s="46" t="s">
        <v>161</v>
      </c>
      <c r="E14" s="46" t="s">
        <v>162</v>
      </c>
      <c r="F14" s="46" t="s">
        <v>161</v>
      </c>
      <c r="G14" s="46" t="s">
        <v>162</v>
      </c>
      <c r="H14" s="46" t="s">
        <v>161</v>
      </c>
      <c r="I14" s="46" t="s">
        <v>162</v>
      </c>
      <c r="J14" s="46" t="s">
        <v>161</v>
      </c>
      <c r="K14" s="46" t="s">
        <v>162</v>
      </c>
    </row>
    <row r="15" spans="1:18" ht="47.25" x14ac:dyDescent="0.25">
      <c r="A15" s="46" t="s">
        <v>163</v>
      </c>
      <c r="B15" s="46" t="s">
        <v>164</v>
      </c>
      <c r="C15" s="46" t="s">
        <v>165</v>
      </c>
      <c r="D15" s="82"/>
      <c r="E15" s="82"/>
      <c r="F15" s="82"/>
      <c r="G15" s="82"/>
      <c r="H15" s="82"/>
      <c r="I15" s="82"/>
      <c r="J15" s="82"/>
      <c r="K15" s="82"/>
    </row>
    <row r="16" spans="1:18" ht="15.75" customHeight="1" x14ac:dyDescent="0.25">
      <c r="A16" s="168" t="s">
        <v>170</v>
      </c>
      <c r="B16" s="167" t="s">
        <v>166</v>
      </c>
      <c r="C16" s="46" t="s">
        <v>167</v>
      </c>
      <c r="D16" s="82"/>
      <c r="E16" s="82"/>
      <c r="F16" s="82"/>
      <c r="G16" s="82"/>
      <c r="H16" s="108">
        <v>950000</v>
      </c>
      <c r="I16" s="82"/>
      <c r="J16" s="82"/>
      <c r="K16" s="82"/>
    </row>
    <row r="17" spans="1:11" ht="15.75" x14ac:dyDescent="0.25">
      <c r="A17" s="169"/>
      <c r="B17" s="167"/>
      <c r="C17" s="46" t="s">
        <v>168</v>
      </c>
      <c r="D17" s="82"/>
      <c r="E17" s="108">
        <f>2750/1.2</f>
        <v>2291.666666666667</v>
      </c>
      <c r="F17" s="82"/>
      <c r="G17" s="82"/>
      <c r="H17" s="82"/>
      <c r="I17" s="82"/>
      <c r="J17" s="82"/>
      <c r="K17" s="82"/>
    </row>
    <row r="18" spans="1:11" ht="15.75" x14ac:dyDescent="0.25">
      <c r="A18" s="169"/>
      <c r="B18" s="167" t="s">
        <v>169</v>
      </c>
      <c r="C18" s="46" t="s">
        <v>167</v>
      </c>
      <c r="D18" s="82"/>
      <c r="E18" s="82"/>
      <c r="F18" s="82"/>
      <c r="G18" s="82"/>
      <c r="H18" s="82"/>
      <c r="I18" s="82"/>
      <c r="J18" s="82"/>
      <c r="K18" s="82"/>
    </row>
    <row r="19" spans="1:11" ht="15.75" x14ac:dyDescent="0.25">
      <c r="A19" s="170"/>
      <c r="B19" s="167"/>
      <c r="C19" s="46" t="s">
        <v>168</v>
      </c>
      <c r="D19" s="82"/>
      <c r="E19" s="82"/>
      <c r="F19" s="82"/>
      <c r="G19" s="82"/>
      <c r="H19" s="82"/>
      <c r="I19" s="82"/>
      <c r="J19" s="82"/>
      <c r="K19" s="82"/>
    </row>
    <row r="20" spans="1:11" ht="15.75" x14ac:dyDescent="0.25">
      <c r="A20" s="167">
        <v>750</v>
      </c>
      <c r="B20" s="172" t="s">
        <v>166</v>
      </c>
      <c r="C20" s="46" t="s">
        <v>167</v>
      </c>
      <c r="D20" s="82"/>
      <c r="E20" s="82"/>
      <c r="F20" s="82"/>
      <c r="G20" s="82"/>
      <c r="H20" s="82"/>
      <c r="I20" s="82"/>
      <c r="J20" s="82"/>
      <c r="K20" s="82"/>
    </row>
    <row r="21" spans="1:11" ht="15.75" x14ac:dyDescent="0.25">
      <c r="A21" s="167"/>
      <c r="B21" s="173"/>
      <c r="C21" s="46" t="s">
        <v>168</v>
      </c>
      <c r="D21" s="82"/>
      <c r="E21" s="82"/>
      <c r="F21" s="82"/>
      <c r="G21" s="82"/>
      <c r="H21" s="82"/>
      <c r="I21" s="82"/>
      <c r="J21" s="82"/>
      <c r="K21" s="82"/>
    </row>
    <row r="22" spans="1:11" ht="15.75" x14ac:dyDescent="0.25">
      <c r="A22" s="167"/>
      <c r="B22" s="167" t="s">
        <v>169</v>
      </c>
      <c r="C22" s="46" t="s">
        <v>167</v>
      </c>
      <c r="D22" s="82"/>
      <c r="E22" s="82"/>
      <c r="F22" s="82"/>
      <c r="G22" s="82"/>
      <c r="H22" s="82"/>
      <c r="I22" s="82"/>
      <c r="J22" s="82"/>
      <c r="K22" s="82"/>
    </row>
    <row r="23" spans="1:11" ht="15.75" x14ac:dyDescent="0.25">
      <c r="A23" s="167"/>
      <c r="B23" s="167"/>
      <c r="C23" s="46" t="s">
        <v>168</v>
      </c>
      <c r="D23" s="82"/>
      <c r="E23" s="82"/>
      <c r="F23" s="82"/>
      <c r="G23" s="82"/>
      <c r="H23" s="82"/>
      <c r="I23" s="82"/>
      <c r="J23" s="82"/>
      <c r="K23" s="82"/>
    </row>
    <row r="24" spans="1:11" ht="15.75" x14ac:dyDescent="0.25">
      <c r="A24" s="167">
        <v>1000</v>
      </c>
      <c r="B24" s="167" t="s">
        <v>166</v>
      </c>
      <c r="C24" s="46" t="s">
        <v>167</v>
      </c>
      <c r="D24" s="82"/>
      <c r="E24" s="82"/>
      <c r="F24" s="82"/>
      <c r="G24" s="82"/>
      <c r="H24" s="82"/>
      <c r="I24" s="82"/>
      <c r="J24" s="82"/>
      <c r="K24" s="82"/>
    </row>
    <row r="25" spans="1:11" ht="15.75" x14ac:dyDescent="0.25">
      <c r="A25" s="167"/>
      <c r="B25" s="167"/>
      <c r="C25" s="46" t="s">
        <v>168</v>
      </c>
      <c r="D25" s="82"/>
      <c r="E25" s="82"/>
      <c r="F25" s="82"/>
      <c r="G25" s="82"/>
      <c r="H25" s="82"/>
      <c r="I25" s="82"/>
      <c r="J25" s="82"/>
      <c r="K25" s="82"/>
    </row>
    <row r="26" spans="1:11" ht="15.75" x14ac:dyDescent="0.25">
      <c r="A26" s="167"/>
      <c r="B26" s="167" t="s">
        <v>169</v>
      </c>
      <c r="C26" s="46" t="s">
        <v>167</v>
      </c>
      <c r="D26" s="82"/>
      <c r="E26" s="82"/>
      <c r="F26" s="82"/>
      <c r="G26" s="82"/>
      <c r="H26" s="82"/>
      <c r="I26" s="82"/>
      <c r="J26" s="82"/>
      <c r="K26" s="82"/>
    </row>
    <row r="27" spans="1:11" ht="15.75" x14ac:dyDescent="0.25">
      <c r="A27" s="167"/>
      <c r="B27" s="167"/>
      <c r="C27" s="46" t="s">
        <v>168</v>
      </c>
      <c r="D27" s="82"/>
      <c r="E27" s="82"/>
      <c r="F27" s="82"/>
      <c r="G27" s="82"/>
      <c r="H27" s="82"/>
      <c r="I27" s="82"/>
      <c r="J27" s="82"/>
      <c r="K27" s="82"/>
    </row>
    <row r="28" spans="1:11" ht="15.75" x14ac:dyDescent="0.25">
      <c r="A28" s="167">
        <v>1250</v>
      </c>
      <c r="B28" s="167" t="s">
        <v>166</v>
      </c>
      <c r="C28" s="46" t="s">
        <v>167</v>
      </c>
      <c r="D28" s="82"/>
      <c r="E28" s="82"/>
      <c r="F28" s="82"/>
      <c r="G28" s="82"/>
      <c r="H28" s="82"/>
      <c r="I28" s="82"/>
      <c r="J28" s="82"/>
      <c r="K28" s="82"/>
    </row>
    <row r="29" spans="1:11" ht="15.75" x14ac:dyDescent="0.25">
      <c r="A29" s="167"/>
      <c r="B29" s="167"/>
      <c r="C29" s="46" t="s">
        <v>168</v>
      </c>
      <c r="D29" s="82"/>
      <c r="E29" s="82"/>
      <c r="F29" s="82"/>
      <c r="G29" s="82"/>
      <c r="H29" s="82"/>
      <c r="I29" s="82"/>
      <c r="J29" s="82"/>
      <c r="K29" s="82"/>
    </row>
    <row r="30" spans="1:11" ht="15.75" x14ac:dyDescent="0.25">
      <c r="A30" s="167"/>
      <c r="B30" s="167" t="s">
        <v>169</v>
      </c>
      <c r="C30" s="46" t="s">
        <v>167</v>
      </c>
      <c r="D30" s="82"/>
      <c r="E30" s="82"/>
      <c r="F30" s="82"/>
      <c r="G30" s="82"/>
      <c r="H30" s="82"/>
      <c r="I30" s="82"/>
      <c r="J30" s="82"/>
      <c r="K30" s="82"/>
    </row>
    <row r="31" spans="1:11" ht="15.75" x14ac:dyDescent="0.25">
      <c r="A31" s="167"/>
      <c r="B31" s="167"/>
      <c r="C31" s="46" t="s">
        <v>168</v>
      </c>
      <c r="D31" s="82"/>
      <c r="E31" s="82"/>
      <c r="F31" s="82"/>
      <c r="G31" s="82"/>
      <c r="H31" s="82"/>
      <c r="I31" s="82"/>
      <c r="J31" s="82"/>
      <c r="K31" s="82"/>
    </row>
  </sheetData>
  <mergeCells count="23">
    <mergeCell ref="A28:A31"/>
    <mergeCell ref="B28:B29"/>
    <mergeCell ref="B30:B31"/>
    <mergeCell ref="A6:K6"/>
    <mergeCell ref="A7:K7"/>
    <mergeCell ref="A8:K8"/>
    <mergeCell ref="A10:K10"/>
    <mergeCell ref="A12:K12"/>
    <mergeCell ref="B16:B17"/>
    <mergeCell ref="B18:B19"/>
    <mergeCell ref="A20:A23"/>
    <mergeCell ref="B20:B21"/>
    <mergeCell ref="B22:B23"/>
    <mergeCell ref="A24:A27"/>
    <mergeCell ref="B24:B25"/>
    <mergeCell ref="B26:B27"/>
    <mergeCell ref="J13:K13"/>
    <mergeCell ref="A14:C14"/>
    <mergeCell ref="A16:A19"/>
    <mergeCell ref="A13:C13"/>
    <mergeCell ref="D13:E13"/>
    <mergeCell ref="F13:G13"/>
    <mergeCell ref="H13:I1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opLeftCell="A25" zoomScaleNormal="100" workbookViewId="0">
      <selection activeCell="E20" sqref="E20:E35"/>
    </sheetView>
  </sheetViews>
  <sheetFormatPr defaultRowHeight="15" x14ac:dyDescent="0.25"/>
  <cols>
    <col min="1" max="1" width="6.28515625" customWidth="1"/>
    <col min="2" max="2" width="30.140625" customWidth="1"/>
    <col min="3" max="3" width="7" style="102" bestFit="1" customWidth="1"/>
    <col min="4" max="4" width="7.28515625" style="102" customWidth="1"/>
    <col min="5" max="5" width="13" style="102" customWidth="1"/>
    <col min="6" max="7" width="7.28515625" customWidth="1"/>
    <col min="8" max="8" width="13.7109375" customWidth="1"/>
    <col min="9" max="10" width="7.28515625" customWidth="1"/>
    <col min="11" max="11" width="12.7109375" customWidth="1"/>
    <col min="12" max="12" width="7.42578125" customWidth="1"/>
    <col min="13" max="13" width="7.85546875" customWidth="1"/>
    <col min="14" max="14" width="13.140625" customWidth="1"/>
    <col min="15" max="15" width="8.28515625" customWidth="1"/>
    <col min="16" max="16" width="8.140625" customWidth="1"/>
    <col min="17" max="17" width="13" customWidth="1"/>
  </cols>
  <sheetData>
    <row r="1" spans="1:18" x14ac:dyDescent="0.25">
      <c r="Q1" s="2" t="s">
        <v>0</v>
      </c>
    </row>
    <row r="2" spans="1:18" x14ac:dyDescent="0.25">
      <c r="Q2" s="2" t="s">
        <v>1</v>
      </c>
    </row>
    <row r="3" spans="1:18" x14ac:dyDescent="0.25">
      <c r="Q3" s="2" t="s">
        <v>2</v>
      </c>
    </row>
    <row r="4" spans="1:18" x14ac:dyDescent="0.25">
      <c r="Q4" s="2" t="s">
        <v>3</v>
      </c>
    </row>
    <row r="6" spans="1:18" ht="15.75" x14ac:dyDescent="0.25">
      <c r="A6" s="126" t="s">
        <v>4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68"/>
    </row>
    <row r="7" spans="1:18" ht="15.75" x14ac:dyDescent="0.25">
      <c r="A7" s="126" t="s">
        <v>5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68"/>
    </row>
    <row r="8" spans="1:18" ht="15.75" x14ac:dyDescent="0.25">
      <c r="A8" s="126" t="s">
        <v>6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68"/>
    </row>
    <row r="10" spans="1:18" ht="18.75" customHeight="1" x14ac:dyDescent="0.25">
      <c r="A10" s="164" t="s">
        <v>171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71"/>
    </row>
    <row r="12" spans="1:18" ht="47.25" customHeight="1" x14ac:dyDescent="0.25">
      <c r="A12" s="171" t="s">
        <v>172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70"/>
    </row>
    <row r="13" spans="1:18" ht="15.75" x14ac:dyDescent="0.25">
      <c r="A13" s="167" t="s">
        <v>173</v>
      </c>
      <c r="B13" s="167" t="s">
        <v>174</v>
      </c>
      <c r="C13" s="167" t="s">
        <v>175</v>
      </c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</row>
    <row r="14" spans="1:18" ht="47.25" customHeight="1" x14ac:dyDescent="0.25">
      <c r="A14" s="167"/>
      <c r="B14" s="167"/>
      <c r="C14" s="167" t="s">
        <v>176</v>
      </c>
      <c r="D14" s="167"/>
      <c r="E14" s="167"/>
      <c r="F14" s="167" t="s">
        <v>177</v>
      </c>
      <c r="G14" s="167"/>
      <c r="H14" s="167"/>
      <c r="I14" s="167" t="s">
        <v>178</v>
      </c>
      <c r="J14" s="167"/>
      <c r="K14" s="167"/>
      <c r="L14" s="167" t="s">
        <v>179</v>
      </c>
      <c r="M14" s="167"/>
      <c r="N14" s="167"/>
      <c r="O14" s="167" t="s">
        <v>180</v>
      </c>
      <c r="P14" s="167"/>
      <c r="Q14" s="167"/>
    </row>
    <row r="15" spans="1:18" ht="62.25" customHeight="1" x14ac:dyDescent="0.25">
      <c r="A15" s="174"/>
      <c r="B15" s="174"/>
      <c r="C15" s="167">
        <v>2020</v>
      </c>
      <c r="D15" s="172">
        <v>2021</v>
      </c>
      <c r="E15" s="167" t="s">
        <v>75</v>
      </c>
      <c r="F15" s="167">
        <v>2020</v>
      </c>
      <c r="G15" s="172">
        <v>2021</v>
      </c>
      <c r="H15" s="167" t="s">
        <v>75</v>
      </c>
      <c r="I15" s="167">
        <v>2020</v>
      </c>
      <c r="J15" s="172">
        <v>2021</v>
      </c>
      <c r="K15" s="167" t="s">
        <v>75</v>
      </c>
      <c r="L15" s="167">
        <v>2020</v>
      </c>
      <c r="M15" s="172">
        <v>2021</v>
      </c>
      <c r="N15" s="167" t="s">
        <v>75</v>
      </c>
      <c r="O15" s="167">
        <v>2020</v>
      </c>
      <c r="P15" s="172">
        <v>2021</v>
      </c>
      <c r="Q15" s="167" t="s">
        <v>75</v>
      </c>
    </row>
    <row r="16" spans="1:18" x14ac:dyDescent="0.25">
      <c r="A16" s="174"/>
      <c r="B16" s="174"/>
      <c r="C16" s="167"/>
      <c r="D16" s="173"/>
      <c r="E16" s="167"/>
      <c r="F16" s="167"/>
      <c r="G16" s="173"/>
      <c r="H16" s="167"/>
      <c r="I16" s="167"/>
      <c r="J16" s="173"/>
      <c r="K16" s="167"/>
      <c r="L16" s="167"/>
      <c r="M16" s="173"/>
      <c r="N16" s="167"/>
      <c r="O16" s="167"/>
      <c r="P16" s="173"/>
      <c r="Q16" s="167"/>
    </row>
    <row r="17" spans="1:17" ht="15.75" x14ac:dyDescent="0.25">
      <c r="A17" s="46">
        <v>1</v>
      </c>
      <c r="B17" s="46">
        <v>2</v>
      </c>
      <c r="C17" s="93">
        <v>3</v>
      </c>
      <c r="D17" s="93">
        <v>4</v>
      </c>
      <c r="E17" s="93">
        <v>5</v>
      </c>
      <c r="F17" s="46">
        <v>6</v>
      </c>
      <c r="G17" s="46">
        <v>7</v>
      </c>
      <c r="H17" s="46">
        <v>8</v>
      </c>
      <c r="I17" s="46">
        <v>9</v>
      </c>
      <c r="J17" s="46">
        <v>10</v>
      </c>
      <c r="K17" s="46">
        <v>11</v>
      </c>
      <c r="L17" s="46">
        <v>12</v>
      </c>
      <c r="M17" s="46">
        <v>13</v>
      </c>
      <c r="N17" s="46">
        <v>14</v>
      </c>
      <c r="O17" s="46">
        <v>15</v>
      </c>
      <c r="P17" s="46">
        <v>16</v>
      </c>
      <c r="Q17" s="46">
        <v>17</v>
      </c>
    </row>
    <row r="18" spans="1:17" ht="31.5" x14ac:dyDescent="0.25">
      <c r="A18" s="46">
        <v>1</v>
      </c>
      <c r="B18" s="84" t="s">
        <v>181</v>
      </c>
      <c r="C18" s="93"/>
      <c r="D18" s="93"/>
      <c r="E18" s="93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</row>
    <row r="19" spans="1:17" ht="31.5" x14ac:dyDescent="0.25">
      <c r="A19" s="46">
        <v>1.1000000000000001</v>
      </c>
      <c r="B19" s="84" t="s">
        <v>182</v>
      </c>
      <c r="C19" s="93"/>
      <c r="D19" s="93"/>
      <c r="E19" s="93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</row>
    <row r="20" spans="1:17" ht="47.25" x14ac:dyDescent="0.25">
      <c r="A20" s="46">
        <v>1.2</v>
      </c>
      <c r="B20" s="84" t="s">
        <v>183</v>
      </c>
      <c r="C20" s="93">
        <v>45</v>
      </c>
      <c r="D20" s="93">
        <v>9</v>
      </c>
      <c r="E20" s="78">
        <f>(D20-C20)/C20*100</f>
        <v>-80</v>
      </c>
      <c r="F20" s="82"/>
      <c r="G20" s="82"/>
      <c r="H20" s="82"/>
      <c r="I20" s="82">
        <v>0</v>
      </c>
      <c r="J20" s="82">
        <v>1</v>
      </c>
      <c r="K20" s="78">
        <f>((J20-I20)/J20)*100</f>
        <v>100</v>
      </c>
      <c r="L20" s="82"/>
      <c r="M20" s="82"/>
      <c r="N20" s="82"/>
      <c r="O20" s="82"/>
      <c r="P20" s="82"/>
      <c r="Q20" s="82"/>
    </row>
    <row r="21" spans="1:17" ht="31.5" x14ac:dyDescent="0.25">
      <c r="A21" s="46">
        <v>1.3</v>
      </c>
      <c r="B21" s="84" t="s">
        <v>184</v>
      </c>
      <c r="C21" s="93"/>
      <c r="D21" s="93"/>
      <c r="E21" s="110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</row>
    <row r="22" spans="1:17" ht="15.75" x14ac:dyDescent="0.25">
      <c r="A22" s="46">
        <v>1.4</v>
      </c>
      <c r="B22" s="84" t="s">
        <v>185</v>
      </c>
      <c r="C22" s="93"/>
      <c r="D22" s="93"/>
      <c r="E22" s="110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</row>
    <row r="23" spans="1:17" ht="31.5" x14ac:dyDescent="0.25">
      <c r="A23" s="46">
        <v>1.5</v>
      </c>
      <c r="B23" s="84" t="s">
        <v>186</v>
      </c>
      <c r="C23" s="93"/>
      <c r="D23" s="93"/>
      <c r="E23" s="110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</row>
    <row r="24" spans="1:17" ht="15.75" x14ac:dyDescent="0.25">
      <c r="A24" s="46">
        <v>1.6</v>
      </c>
      <c r="B24" s="84" t="s">
        <v>187</v>
      </c>
      <c r="C24" s="93"/>
      <c r="D24" s="93"/>
      <c r="E24" s="110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</row>
    <row r="25" spans="1:17" ht="15.75" x14ac:dyDescent="0.25">
      <c r="A25" s="46">
        <v>2</v>
      </c>
      <c r="B25" s="84" t="s">
        <v>188</v>
      </c>
      <c r="C25" s="93"/>
      <c r="D25" s="93"/>
      <c r="E25" s="110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</row>
    <row r="26" spans="1:17" ht="47.25" x14ac:dyDescent="0.25">
      <c r="A26" s="46">
        <v>2.1</v>
      </c>
      <c r="B26" s="84" t="s">
        <v>189</v>
      </c>
      <c r="C26" s="93"/>
      <c r="D26" s="93"/>
      <c r="E26" s="110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</row>
    <row r="27" spans="1:17" ht="31.5" x14ac:dyDescent="0.25">
      <c r="A27" s="90" t="s">
        <v>230</v>
      </c>
      <c r="B27" s="84" t="s">
        <v>190</v>
      </c>
      <c r="C27" s="93"/>
      <c r="D27" s="93"/>
      <c r="E27" s="110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</row>
    <row r="28" spans="1:17" ht="31.5" x14ac:dyDescent="0.25">
      <c r="A28" s="90" t="s">
        <v>231</v>
      </c>
      <c r="B28" s="84" t="s">
        <v>191</v>
      </c>
      <c r="C28" s="93"/>
      <c r="D28" s="93"/>
      <c r="E28" s="110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</row>
    <row r="29" spans="1:17" ht="47.25" x14ac:dyDescent="0.25">
      <c r="A29" s="46">
        <v>2.2000000000000002</v>
      </c>
      <c r="B29" s="84" t="s">
        <v>183</v>
      </c>
      <c r="C29" s="93"/>
      <c r="D29" s="93"/>
      <c r="E29" s="110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</row>
    <row r="30" spans="1:17" ht="31.5" x14ac:dyDescent="0.25">
      <c r="A30" s="46">
        <v>2.2999999999999998</v>
      </c>
      <c r="B30" s="84" t="s">
        <v>184</v>
      </c>
      <c r="C30" s="93"/>
      <c r="D30" s="93"/>
      <c r="E30" s="110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</row>
    <row r="31" spans="1:17" ht="15.75" x14ac:dyDescent="0.25">
      <c r="A31" s="46">
        <v>2.4</v>
      </c>
      <c r="B31" s="84" t="s">
        <v>185</v>
      </c>
      <c r="C31" s="93"/>
      <c r="D31" s="93"/>
      <c r="E31" s="110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</row>
    <row r="32" spans="1:17" ht="47.25" x14ac:dyDescent="0.25">
      <c r="A32" s="46">
        <v>2.5</v>
      </c>
      <c r="B32" s="84" t="s">
        <v>192</v>
      </c>
      <c r="C32" s="93"/>
      <c r="D32" s="93"/>
      <c r="E32" s="110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</row>
    <row r="33" spans="1:17" ht="15.75" x14ac:dyDescent="0.25">
      <c r="A33" s="46">
        <v>2.6</v>
      </c>
      <c r="B33" s="84" t="s">
        <v>187</v>
      </c>
      <c r="C33" s="93"/>
      <c r="D33" s="93"/>
      <c r="E33" s="110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</row>
    <row r="34" spans="1:17" ht="15.75" x14ac:dyDescent="0.25">
      <c r="A34" s="46">
        <v>3</v>
      </c>
      <c r="B34" s="84" t="s">
        <v>193</v>
      </c>
      <c r="C34" s="93"/>
      <c r="D34" s="93"/>
      <c r="E34" s="110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</row>
    <row r="35" spans="1:17" ht="31.5" x14ac:dyDescent="0.25">
      <c r="A35" s="46">
        <v>3.1</v>
      </c>
      <c r="B35" s="84" t="s">
        <v>194</v>
      </c>
      <c r="C35" s="93">
        <v>45</v>
      </c>
      <c r="D35" s="93">
        <v>9</v>
      </c>
      <c r="E35" s="78">
        <f>(D35-C35)/C35*100</f>
        <v>-80</v>
      </c>
      <c r="F35" s="82"/>
      <c r="G35" s="82"/>
      <c r="H35" s="82"/>
      <c r="I35" s="94">
        <v>0</v>
      </c>
      <c r="J35" s="94">
        <v>1</v>
      </c>
      <c r="K35" s="78">
        <f>((J35-I35)/J35)*100</f>
        <v>100</v>
      </c>
      <c r="L35" s="82"/>
      <c r="M35" s="82"/>
      <c r="N35" s="82"/>
      <c r="O35" s="82"/>
      <c r="P35" s="82"/>
      <c r="Q35" s="82"/>
    </row>
    <row r="36" spans="1:17" ht="47.25" x14ac:dyDescent="0.25">
      <c r="A36" s="46">
        <v>3.2</v>
      </c>
      <c r="B36" s="84" t="s">
        <v>195</v>
      </c>
      <c r="C36" s="93"/>
      <c r="D36" s="93"/>
      <c r="E36" s="93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</row>
    <row r="37" spans="1:17" ht="31.5" x14ac:dyDescent="0.25">
      <c r="A37" s="46">
        <v>3.3</v>
      </c>
      <c r="B37" s="84" t="s">
        <v>196</v>
      </c>
      <c r="C37" s="93"/>
      <c r="D37" s="93"/>
      <c r="E37" s="93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</row>
    <row r="38" spans="1:17" ht="15.75" x14ac:dyDescent="0.25">
      <c r="A38" s="46">
        <v>3.4</v>
      </c>
      <c r="B38" s="84" t="s">
        <v>187</v>
      </c>
      <c r="C38" s="93"/>
      <c r="D38" s="93"/>
      <c r="E38" s="93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</row>
  </sheetData>
  <mergeCells count="30">
    <mergeCell ref="A6:Q6"/>
    <mergeCell ref="A7:Q7"/>
    <mergeCell ref="A8:Q8"/>
    <mergeCell ref="A10:Q10"/>
    <mergeCell ref="A12:Q12"/>
    <mergeCell ref="J15:J16"/>
    <mergeCell ref="M15:M16"/>
    <mergeCell ref="P15:P16"/>
    <mergeCell ref="H15:H16"/>
    <mergeCell ref="I15:I16"/>
    <mergeCell ref="K15:K16"/>
    <mergeCell ref="L15:L16"/>
    <mergeCell ref="N15:N16"/>
    <mergeCell ref="O15:O16"/>
    <mergeCell ref="A13:A14"/>
    <mergeCell ref="B13:B14"/>
    <mergeCell ref="C13:Q13"/>
    <mergeCell ref="A15:A16"/>
    <mergeCell ref="B15:B16"/>
    <mergeCell ref="C15:C16"/>
    <mergeCell ref="E15:E16"/>
    <mergeCell ref="F15:F16"/>
    <mergeCell ref="C14:E14"/>
    <mergeCell ref="F14:H14"/>
    <mergeCell ref="I14:K14"/>
    <mergeCell ref="L14:N14"/>
    <mergeCell ref="O14:Q14"/>
    <mergeCell ref="Q15:Q16"/>
    <mergeCell ref="D15:D16"/>
    <mergeCell ref="G15:G1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zoomScaleNormal="100" workbookViewId="0">
      <selection activeCell="J16" sqref="J16"/>
    </sheetView>
  </sheetViews>
  <sheetFormatPr defaultRowHeight="15" x14ac:dyDescent="0.25"/>
  <cols>
    <col min="1" max="1" width="6.28515625" customWidth="1"/>
    <col min="2" max="2" width="30.140625" customWidth="1"/>
    <col min="3" max="3" width="8.140625" bestFit="1" customWidth="1"/>
    <col min="4" max="4" width="20.28515625" customWidth="1"/>
    <col min="5" max="5" width="16.42578125" customWidth="1"/>
    <col min="6" max="6" width="19.42578125" customWidth="1"/>
    <col min="7" max="7" width="28.5703125" customWidth="1"/>
    <col min="8" max="8" width="14.85546875" customWidth="1"/>
    <col min="9" max="9" width="14.7109375" customWidth="1"/>
    <col min="10" max="10" width="13.5703125" customWidth="1"/>
    <col min="11" max="11" width="27.5703125" customWidth="1"/>
    <col min="12" max="12" width="7.42578125" customWidth="1"/>
    <col min="13" max="13" width="7.85546875" customWidth="1"/>
    <col min="14" max="14" width="13.140625" customWidth="1"/>
    <col min="15" max="15" width="8.28515625" customWidth="1"/>
    <col min="16" max="16" width="8.140625" customWidth="1"/>
    <col min="17" max="17" width="13" customWidth="1"/>
  </cols>
  <sheetData>
    <row r="1" spans="1:18" x14ac:dyDescent="0.25">
      <c r="K1" s="2" t="s">
        <v>0</v>
      </c>
    </row>
    <row r="2" spans="1:18" x14ac:dyDescent="0.25">
      <c r="K2" s="2" t="s">
        <v>1</v>
      </c>
    </row>
    <row r="3" spans="1:18" x14ac:dyDescent="0.25">
      <c r="K3" s="2" t="s">
        <v>2</v>
      </c>
    </row>
    <row r="4" spans="1:18" x14ac:dyDescent="0.25">
      <c r="K4" s="2" t="s">
        <v>3</v>
      </c>
    </row>
    <row r="6" spans="1:18" ht="15.75" x14ac:dyDescent="0.25">
      <c r="A6" s="126" t="s">
        <v>4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68"/>
      <c r="M6" s="68"/>
      <c r="N6" s="68"/>
      <c r="O6" s="68"/>
      <c r="P6" s="68"/>
      <c r="Q6" s="68"/>
      <c r="R6" s="68"/>
    </row>
    <row r="7" spans="1:18" ht="15.75" x14ac:dyDescent="0.25">
      <c r="A7" s="126" t="s">
        <v>5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68"/>
      <c r="M7" s="68"/>
      <c r="N7" s="68"/>
      <c r="O7" s="68"/>
      <c r="P7" s="68"/>
      <c r="Q7" s="68"/>
      <c r="R7" s="68"/>
    </row>
    <row r="8" spans="1:18" ht="15.75" x14ac:dyDescent="0.25">
      <c r="A8" s="126" t="s">
        <v>6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68"/>
      <c r="M8" s="68"/>
      <c r="N8" s="68"/>
      <c r="O8" s="68"/>
      <c r="P8" s="68"/>
      <c r="Q8" s="68"/>
      <c r="R8" s="68"/>
    </row>
    <row r="10" spans="1:18" ht="18.75" customHeight="1" x14ac:dyDescent="0.25">
      <c r="A10" s="164" t="s">
        <v>171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71"/>
      <c r="M10" s="71"/>
      <c r="N10" s="71"/>
      <c r="O10" s="71"/>
      <c r="P10" s="71"/>
      <c r="Q10" s="71"/>
      <c r="R10" s="71"/>
    </row>
    <row r="12" spans="1:18" ht="15.75" customHeight="1" x14ac:dyDescent="0.25">
      <c r="A12" s="171" t="s">
        <v>197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86"/>
      <c r="M12" s="86"/>
      <c r="N12" s="86"/>
      <c r="O12" s="86"/>
      <c r="P12" s="86"/>
      <c r="Q12" s="86"/>
      <c r="R12" s="70"/>
    </row>
    <row r="13" spans="1:18" ht="110.25" x14ac:dyDescent="0.25">
      <c r="A13" s="74" t="s">
        <v>67</v>
      </c>
      <c r="B13" s="75" t="s">
        <v>198</v>
      </c>
      <c r="C13" s="75" t="s">
        <v>199</v>
      </c>
      <c r="D13" s="75" t="s">
        <v>200</v>
      </c>
      <c r="E13" s="75" t="s">
        <v>201</v>
      </c>
      <c r="F13" s="75" t="s">
        <v>202</v>
      </c>
      <c r="G13" s="75" t="s">
        <v>203</v>
      </c>
      <c r="H13" s="75" t="s">
        <v>204</v>
      </c>
      <c r="I13" s="75" t="s">
        <v>205</v>
      </c>
      <c r="J13" s="75" t="s">
        <v>206</v>
      </c>
      <c r="K13" s="75" t="s">
        <v>207</v>
      </c>
    </row>
    <row r="14" spans="1:18" x14ac:dyDescent="0.25">
      <c r="A14" s="85">
        <v>1</v>
      </c>
      <c r="B14" s="85">
        <v>2</v>
      </c>
      <c r="C14" s="85">
        <v>3</v>
      </c>
      <c r="D14" s="85">
        <v>4</v>
      </c>
      <c r="E14" s="85">
        <v>5</v>
      </c>
      <c r="F14" s="85">
        <v>6</v>
      </c>
      <c r="G14" s="85">
        <v>7</v>
      </c>
      <c r="H14" s="85">
        <v>8</v>
      </c>
      <c r="I14" s="85">
        <v>9</v>
      </c>
      <c r="J14" s="85">
        <v>10</v>
      </c>
      <c r="K14" s="85">
        <v>11</v>
      </c>
    </row>
    <row r="15" spans="1:18" ht="60" x14ac:dyDescent="0.25">
      <c r="A15" s="72">
        <v>1</v>
      </c>
      <c r="B15" s="73" t="s">
        <v>210</v>
      </c>
      <c r="C15" s="72" t="s">
        <v>208</v>
      </c>
      <c r="D15" s="73" t="s">
        <v>211</v>
      </c>
      <c r="E15" s="73" t="s">
        <v>213</v>
      </c>
      <c r="F15" s="73" t="s">
        <v>212</v>
      </c>
      <c r="G15" s="73" t="s">
        <v>209</v>
      </c>
      <c r="H15" s="72">
        <v>45</v>
      </c>
      <c r="I15" s="72">
        <v>15</v>
      </c>
      <c r="J15" s="72">
        <v>0</v>
      </c>
      <c r="K15" s="72" t="s">
        <v>307</v>
      </c>
    </row>
  </sheetData>
  <mergeCells count="5">
    <mergeCell ref="A6:K6"/>
    <mergeCell ref="A7:K7"/>
    <mergeCell ref="A8:K8"/>
    <mergeCell ref="A10:K10"/>
    <mergeCell ref="A12:K1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opLeftCell="A10" workbookViewId="0">
      <selection activeCell="D22" sqref="D22"/>
    </sheetView>
  </sheetViews>
  <sheetFormatPr defaultRowHeight="15" x14ac:dyDescent="0.25"/>
  <cols>
    <col min="2" max="2" width="36.42578125" customWidth="1"/>
    <col min="3" max="3" width="18.28515625" customWidth="1"/>
    <col min="4" max="4" width="18.5703125" customWidth="1"/>
  </cols>
  <sheetData>
    <row r="1" spans="1:11" x14ac:dyDescent="0.25">
      <c r="D1" s="2" t="s">
        <v>0</v>
      </c>
    </row>
    <row r="2" spans="1:11" x14ac:dyDescent="0.25">
      <c r="D2" s="2" t="s">
        <v>1</v>
      </c>
    </row>
    <row r="3" spans="1:11" x14ac:dyDescent="0.25">
      <c r="D3" s="2" t="s">
        <v>2</v>
      </c>
    </row>
    <row r="4" spans="1:11" x14ac:dyDescent="0.25">
      <c r="D4" s="2" t="s">
        <v>3</v>
      </c>
    </row>
    <row r="6" spans="1:11" ht="15.75" x14ac:dyDescent="0.25">
      <c r="A6" s="126" t="s">
        <v>4</v>
      </c>
      <c r="B6" s="126"/>
      <c r="C6" s="126"/>
      <c r="D6" s="126"/>
      <c r="E6" s="68"/>
      <c r="F6" s="68"/>
      <c r="G6" s="68"/>
      <c r="H6" s="68"/>
      <c r="I6" s="68"/>
      <c r="J6" s="68"/>
      <c r="K6" s="68"/>
    </row>
    <row r="7" spans="1:11" ht="15.75" x14ac:dyDescent="0.25">
      <c r="A7" s="126" t="s">
        <v>5</v>
      </c>
      <c r="B7" s="126"/>
      <c r="C7" s="126"/>
      <c r="D7" s="126"/>
      <c r="E7" s="68"/>
      <c r="F7" s="68"/>
      <c r="G7" s="68"/>
      <c r="H7" s="68"/>
      <c r="I7" s="68"/>
      <c r="J7" s="68"/>
      <c r="K7" s="68"/>
    </row>
    <row r="8" spans="1:11" ht="15.75" x14ac:dyDescent="0.25">
      <c r="A8" s="126" t="s">
        <v>6</v>
      </c>
      <c r="B8" s="126"/>
      <c r="C8" s="126"/>
      <c r="D8" s="126"/>
      <c r="E8" s="68"/>
      <c r="F8" s="68"/>
      <c r="G8" s="68"/>
      <c r="H8" s="68"/>
      <c r="I8" s="68"/>
      <c r="J8" s="68"/>
      <c r="K8" s="68"/>
    </row>
    <row r="10" spans="1:11" ht="18.75" customHeight="1" x14ac:dyDescent="0.25">
      <c r="A10" s="164" t="s">
        <v>171</v>
      </c>
      <c r="B10" s="164"/>
      <c r="C10" s="164"/>
      <c r="D10" s="164"/>
      <c r="E10" s="71"/>
      <c r="F10" s="71"/>
      <c r="G10" s="71"/>
      <c r="H10" s="71"/>
      <c r="I10" s="71"/>
      <c r="J10" s="71"/>
      <c r="K10" s="71"/>
    </row>
    <row r="12" spans="1:11" ht="16.5" customHeight="1" thickBot="1" x14ac:dyDescent="0.3">
      <c r="A12" s="181" t="s">
        <v>197</v>
      </c>
      <c r="B12" s="181"/>
      <c r="C12" s="181"/>
      <c r="D12" s="181"/>
      <c r="E12" s="86"/>
      <c r="F12" s="86"/>
      <c r="G12" s="86"/>
      <c r="H12" s="86"/>
      <c r="I12" s="86"/>
      <c r="J12" s="86"/>
      <c r="K12" s="86"/>
    </row>
    <row r="13" spans="1:11" ht="32.25" thickBot="1" x14ac:dyDescent="0.3">
      <c r="A13" s="87" t="s">
        <v>173</v>
      </c>
      <c r="B13" s="88" t="s">
        <v>59</v>
      </c>
      <c r="C13" s="88" t="s">
        <v>214</v>
      </c>
      <c r="D13" s="89"/>
    </row>
    <row r="14" spans="1:11" ht="47.25" x14ac:dyDescent="0.25">
      <c r="A14" s="175">
        <v>1</v>
      </c>
      <c r="B14" s="83" t="s">
        <v>215</v>
      </c>
      <c r="C14" s="175" t="s">
        <v>218</v>
      </c>
      <c r="D14" s="178" t="s">
        <v>267</v>
      </c>
    </row>
    <row r="15" spans="1:11" ht="31.5" x14ac:dyDescent="0.25">
      <c r="A15" s="176"/>
      <c r="B15" s="83" t="s">
        <v>216</v>
      </c>
      <c r="C15" s="176"/>
      <c r="D15" s="179"/>
    </row>
    <row r="16" spans="1:11" ht="32.25" thickBot="1" x14ac:dyDescent="0.3">
      <c r="A16" s="177"/>
      <c r="B16" s="81" t="s">
        <v>217</v>
      </c>
      <c r="C16" s="177"/>
      <c r="D16" s="180"/>
    </row>
    <row r="17" spans="1:4" ht="48" thickBot="1" x14ac:dyDescent="0.3">
      <c r="A17" s="80">
        <v>2</v>
      </c>
      <c r="B17" s="81" t="s">
        <v>219</v>
      </c>
      <c r="C17" s="79" t="s">
        <v>220</v>
      </c>
      <c r="D17" s="81">
        <v>48</v>
      </c>
    </row>
    <row r="18" spans="1:4" ht="63.75" thickBot="1" x14ac:dyDescent="0.3">
      <c r="A18" s="80">
        <v>2.1</v>
      </c>
      <c r="B18" s="81" t="s">
        <v>221</v>
      </c>
      <c r="C18" s="79" t="s">
        <v>220</v>
      </c>
      <c r="D18" s="81">
        <v>48</v>
      </c>
    </row>
    <row r="19" spans="1:4" ht="63.75" thickBot="1" x14ac:dyDescent="0.3">
      <c r="A19" s="80">
        <v>2.2000000000000002</v>
      </c>
      <c r="B19" s="81" t="s">
        <v>222</v>
      </c>
      <c r="C19" s="79" t="s">
        <v>220</v>
      </c>
      <c r="D19" s="81"/>
    </row>
    <row r="20" spans="1:4" ht="63.75" thickBot="1" x14ac:dyDescent="0.3">
      <c r="A20" s="80">
        <v>3</v>
      </c>
      <c r="B20" s="81" t="s">
        <v>223</v>
      </c>
      <c r="C20" s="79" t="s">
        <v>224</v>
      </c>
      <c r="D20" s="81">
        <v>10</v>
      </c>
    </row>
    <row r="21" spans="1:4" ht="79.5" thickBot="1" x14ac:dyDescent="0.3">
      <c r="A21" s="80">
        <v>4</v>
      </c>
      <c r="B21" s="81" t="s">
        <v>225</v>
      </c>
      <c r="C21" s="79" t="s">
        <v>224</v>
      </c>
      <c r="D21" s="81">
        <v>10</v>
      </c>
    </row>
  </sheetData>
  <mergeCells count="8">
    <mergeCell ref="A14:A16"/>
    <mergeCell ref="C14:C16"/>
    <mergeCell ref="D14:D16"/>
    <mergeCell ref="A6:D6"/>
    <mergeCell ref="A7:D7"/>
    <mergeCell ref="A8:D8"/>
    <mergeCell ref="A10:D10"/>
    <mergeCell ref="A12:D1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C16" sqref="C16"/>
    </sheetView>
  </sheetViews>
  <sheetFormatPr defaultRowHeight="15" x14ac:dyDescent="0.25"/>
  <sheetData>
    <row r="1" spans="1:7" x14ac:dyDescent="0.25">
      <c r="G1" s="2" t="s">
        <v>0</v>
      </c>
    </row>
    <row r="2" spans="1:7" x14ac:dyDescent="0.25">
      <c r="G2" s="2" t="s">
        <v>1</v>
      </c>
    </row>
    <row r="3" spans="1:7" x14ac:dyDescent="0.25">
      <c r="G3" s="2" t="s">
        <v>2</v>
      </c>
    </row>
    <row r="4" spans="1:7" x14ac:dyDescent="0.25">
      <c r="G4" s="2" t="s">
        <v>3</v>
      </c>
    </row>
    <row r="6" spans="1:7" ht="15.75" x14ac:dyDescent="0.25">
      <c r="A6" s="126" t="s">
        <v>4</v>
      </c>
      <c r="B6" s="126"/>
      <c r="C6" s="126"/>
      <c r="D6" s="126"/>
      <c r="E6" s="126"/>
      <c r="F6" s="126"/>
      <c r="G6" s="126"/>
    </row>
    <row r="7" spans="1:7" ht="15.75" x14ac:dyDescent="0.25">
      <c r="A7" s="126" t="s">
        <v>5</v>
      </c>
      <c r="B7" s="126"/>
      <c r="C7" s="126"/>
      <c r="D7" s="126"/>
      <c r="E7" s="126"/>
      <c r="F7" s="126"/>
      <c r="G7" s="126"/>
    </row>
    <row r="8" spans="1:7" ht="15.75" x14ac:dyDescent="0.25">
      <c r="A8" s="126" t="s">
        <v>6</v>
      </c>
      <c r="B8" s="126"/>
      <c r="C8" s="126"/>
      <c r="D8" s="126"/>
      <c r="E8" s="126"/>
      <c r="F8" s="126"/>
      <c r="G8" s="126"/>
    </row>
    <row r="10" spans="1:7" ht="18.75" customHeight="1" x14ac:dyDescent="0.25">
      <c r="A10" s="182" t="s">
        <v>171</v>
      </c>
      <c r="B10" s="182"/>
      <c r="C10" s="182"/>
      <c r="D10" s="182"/>
      <c r="E10" s="182"/>
      <c r="F10" s="182"/>
      <c r="G10" s="182"/>
    </row>
    <row r="12" spans="1:7" ht="92.25" customHeight="1" x14ac:dyDescent="0.25">
      <c r="A12" s="183" t="s">
        <v>226</v>
      </c>
      <c r="B12" s="183"/>
      <c r="C12" s="183"/>
      <c r="D12" s="183"/>
      <c r="E12" s="183"/>
      <c r="F12" s="183"/>
      <c r="G12" s="183"/>
    </row>
    <row r="14" spans="1:7" x14ac:dyDescent="0.25">
      <c r="A14" t="s">
        <v>227</v>
      </c>
    </row>
    <row r="15" spans="1:7" x14ac:dyDescent="0.25">
      <c r="A15" t="s">
        <v>228</v>
      </c>
    </row>
    <row r="16" spans="1:7" x14ac:dyDescent="0.25">
      <c r="A16" t="s">
        <v>229</v>
      </c>
    </row>
  </sheetData>
  <mergeCells count="5">
    <mergeCell ref="A6:G6"/>
    <mergeCell ref="A7:G7"/>
    <mergeCell ref="A8:G8"/>
    <mergeCell ref="A10:G10"/>
    <mergeCell ref="A12:G1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A14" sqref="A14"/>
    </sheetView>
  </sheetViews>
  <sheetFormatPr defaultRowHeight="15" x14ac:dyDescent="0.25"/>
  <sheetData>
    <row r="1" spans="1:7" x14ac:dyDescent="0.25">
      <c r="G1" s="2" t="s">
        <v>0</v>
      </c>
    </row>
    <row r="2" spans="1:7" x14ac:dyDescent="0.25">
      <c r="G2" s="2" t="s">
        <v>1</v>
      </c>
    </row>
    <row r="3" spans="1:7" x14ac:dyDescent="0.25">
      <c r="G3" s="2" t="s">
        <v>2</v>
      </c>
    </row>
    <row r="4" spans="1:7" x14ac:dyDescent="0.25">
      <c r="G4" s="2" t="s">
        <v>3</v>
      </c>
    </row>
    <row r="6" spans="1:7" ht="15.75" x14ac:dyDescent="0.25">
      <c r="A6" s="126" t="s">
        <v>4</v>
      </c>
      <c r="B6" s="126"/>
      <c r="C6" s="126"/>
      <c r="D6" s="126"/>
      <c r="E6" s="126"/>
      <c r="F6" s="126"/>
      <c r="G6" s="126"/>
    </row>
    <row r="7" spans="1:7" ht="15.75" x14ac:dyDescent="0.25">
      <c r="A7" s="126" t="s">
        <v>5</v>
      </c>
      <c r="B7" s="126"/>
      <c r="C7" s="126"/>
      <c r="D7" s="126"/>
      <c r="E7" s="126"/>
      <c r="F7" s="126"/>
      <c r="G7" s="126"/>
    </row>
    <row r="8" spans="1:7" ht="15.75" x14ac:dyDescent="0.25">
      <c r="A8" s="126" t="s">
        <v>6</v>
      </c>
      <c r="B8" s="126"/>
      <c r="C8" s="126"/>
      <c r="D8" s="126"/>
      <c r="E8" s="126"/>
      <c r="F8" s="126"/>
      <c r="G8" s="126"/>
    </row>
    <row r="10" spans="1:7" ht="18.75" customHeight="1" x14ac:dyDescent="0.25">
      <c r="A10" s="182" t="s">
        <v>171</v>
      </c>
      <c r="B10" s="182"/>
      <c r="C10" s="182"/>
      <c r="D10" s="182"/>
      <c r="E10" s="182"/>
      <c r="F10" s="182"/>
      <c r="G10" s="182"/>
    </row>
    <row r="12" spans="1:7" ht="92.25" customHeight="1" x14ac:dyDescent="0.25">
      <c r="A12" s="183" t="s">
        <v>232</v>
      </c>
      <c r="B12" s="183"/>
      <c r="C12" s="183"/>
      <c r="D12" s="183"/>
      <c r="E12" s="183"/>
      <c r="F12" s="183"/>
      <c r="G12" s="183"/>
    </row>
    <row r="14" spans="1:7" x14ac:dyDescent="0.25">
      <c r="A14" t="s">
        <v>233</v>
      </c>
    </row>
  </sheetData>
  <mergeCells count="5">
    <mergeCell ref="A6:G6"/>
    <mergeCell ref="A7:G7"/>
    <mergeCell ref="A8:G8"/>
    <mergeCell ref="A10:G10"/>
    <mergeCell ref="A12:G1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A10" workbookViewId="0">
      <selection activeCell="A14" sqref="A14:G14"/>
    </sheetView>
  </sheetViews>
  <sheetFormatPr defaultRowHeight="15" x14ac:dyDescent="0.25"/>
  <cols>
    <col min="1" max="1" width="45.28515625" customWidth="1"/>
    <col min="6" max="6" width="55" customWidth="1"/>
    <col min="7" max="7" width="45.85546875" customWidth="1"/>
  </cols>
  <sheetData>
    <row r="1" spans="1:7" x14ac:dyDescent="0.25">
      <c r="G1" s="2" t="s">
        <v>0</v>
      </c>
    </row>
    <row r="2" spans="1:7" x14ac:dyDescent="0.25">
      <c r="G2" s="2" t="s">
        <v>1</v>
      </c>
    </row>
    <row r="3" spans="1:7" x14ac:dyDescent="0.25">
      <c r="G3" s="2" t="s">
        <v>2</v>
      </c>
    </row>
    <row r="4" spans="1:7" x14ac:dyDescent="0.25">
      <c r="G4" s="2" t="s">
        <v>3</v>
      </c>
    </row>
    <row r="6" spans="1:7" ht="15.75" x14ac:dyDescent="0.25">
      <c r="A6" s="126" t="s">
        <v>4</v>
      </c>
      <c r="B6" s="126"/>
      <c r="C6" s="126"/>
      <c r="D6" s="126"/>
      <c r="E6" s="126"/>
      <c r="F6" s="126"/>
      <c r="G6" s="126"/>
    </row>
    <row r="7" spans="1:7" ht="15.75" x14ac:dyDescent="0.25">
      <c r="A7" s="126" t="s">
        <v>5</v>
      </c>
      <c r="B7" s="126"/>
      <c r="C7" s="126"/>
      <c r="D7" s="126"/>
      <c r="E7" s="126"/>
      <c r="F7" s="126"/>
      <c r="G7" s="126"/>
    </row>
    <row r="8" spans="1:7" ht="15.75" x14ac:dyDescent="0.25">
      <c r="A8" s="126" t="s">
        <v>6</v>
      </c>
      <c r="B8" s="126"/>
      <c r="C8" s="126"/>
      <c r="D8" s="126"/>
      <c r="E8" s="126"/>
      <c r="F8" s="126"/>
      <c r="G8" s="126"/>
    </row>
    <row r="10" spans="1:7" ht="18.75" customHeight="1" x14ac:dyDescent="0.25">
      <c r="A10" s="182" t="s">
        <v>171</v>
      </c>
      <c r="B10" s="182"/>
      <c r="C10" s="182"/>
      <c r="D10" s="182"/>
      <c r="E10" s="182"/>
      <c r="F10" s="182"/>
      <c r="G10" s="182"/>
    </row>
    <row r="12" spans="1:7" ht="251.25" customHeight="1" x14ac:dyDescent="0.25">
      <c r="A12" s="183" t="s">
        <v>234</v>
      </c>
      <c r="B12" s="183"/>
      <c r="C12" s="183"/>
      <c r="D12" s="183"/>
      <c r="E12" s="183"/>
      <c r="F12" s="183"/>
      <c r="G12" s="183"/>
    </row>
    <row r="14" spans="1:7" ht="64.5" customHeight="1" x14ac:dyDescent="0.25">
      <c r="A14" s="163" t="s">
        <v>235</v>
      </c>
      <c r="B14" s="163"/>
      <c r="C14" s="163"/>
      <c r="D14" s="163"/>
      <c r="E14" s="163"/>
      <c r="F14" s="163"/>
      <c r="G14" s="163"/>
    </row>
  </sheetData>
  <mergeCells count="6">
    <mergeCell ref="A14:G14"/>
    <mergeCell ref="A6:G6"/>
    <mergeCell ref="A7:G7"/>
    <mergeCell ref="A8:G8"/>
    <mergeCell ref="A10:G10"/>
    <mergeCell ref="A12:G1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D18" sqref="D18"/>
    </sheetView>
  </sheetViews>
  <sheetFormatPr defaultRowHeight="15" x14ac:dyDescent="0.25"/>
  <sheetData>
    <row r="1" spans="1:7" x14ac:dyDescent="0.25">
      <c r="G1" s="2" t="s">
        <v>0</v>
      </c>
    </row>
    <row r="2" spans="1:7" x14ac:dyDescent="0.25">
      <c r="G2" s="2" t="s">
        <v>1</v>
      </c>
    </row>
    <row r="3" spans="1:7" x14ac:dyDescent="0.25">
      <c r="G3" s="2" t="s">
        <v>2</v>
      </c>
    </row>
    <row r="4" spans="1:7" x14ac:dyDescent="0.25">
      <c r="G4" s="2" t="s">
        <v>3</v>
      </c>
    </row>
    <row r="6" spans="1:7" ht="15.75" x14ac:dyDescent="0.25">
      <c r="A6" s="126" t="s">
        <v>4</v>
      </c>
      <c r="B6" s="126"/>
      <c r="C6" s="126"/>
      <c r="D6" s="126"/>
      <c r="E6" s="126"/>
      <c r="F6" s="126"/>
      <c r="G6" s="126"/>
    </row>
    <row r="7" spans="1:7" ht="15.75" x14ac:dyDescent="0.25">
      <c r="A7" s="126" t="s">
        <v>5</v>
      </c>
      <c r="B7" s="126"/>
      <c r="C7" s="126"/>
      <c r="D7" s="126"/>
      <c r="E7" s="126"/>
      <c r="F7" s="126"/>
      <c r="G7" s="126"/>
    </row>
    <row r="8" spans="1:7" ht="15.75" x14ac:dyDescent="0.25">
      <c r="A8" s="126" t="s">
        <v>6</v>
      </c>
      <c r="B8" s="126"/>
      <c r="C8" s="126"/>
      <c r="D8" s="126"/>
      <c r="E8" s="126"/>
      <c r="F8" s="126"/>
      <c r="G8" s="126"/>
    </row>
    <row r="10" spans="1:7" ht="18.75" customHeight="1" x14ac:dyDescent="0.25">
      <c r="A10" s="182" t="s">
        <v>171</v>
      </c>
      <c r="B10" s="182"/>
      <c r="C10" s="182"/>
      <c r="D10" s="182"/>
      <c r="E10" s="182"/>
      <c r="F10" s="182"/>
      <c r="G10" s="182"/>
    </row>
    <row r="12" spans="1:7" ht="92.25" customHeight="1" x14ac:dyDescent="0.25">
      <c r="A12" s="183" t="s">
        <v>236</v>
      </c>
      <c r="B12" s="183"/>
      <c r="C12" s="183"/>
      <c r="D12" s="183"/>
      <c r="E12" s="183"/>
      <c r="F12" s="183"/>
      <c r="G12" s="183"/>
    </row>
    <row r="14" spans="1:7" x14ac:dyDescent="0.25">
      <c r="A14" t="s">
        <v>306</v>
      </c>
    </row>
  </sheetData>
  <mergeCells count="5">
    <mergeCell ref="A6:G6"/>
    <mergeCell ref="A7:G7"/>
    <mergeCell ref="A8:G8"/>
    <mergeCell ref="A10:G10"/>
    <mergeCell ref="A12:G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opLeftCell="A7" workbookViewId="0">
      <selection activeCell="N31" sqref="N31"/>
    </sheetView>
  </sheetViews>
  <sheetFormatPr defaultRowHeight="15" x14ac:dyDescent="0.25"/>
  <cols>
    <col min="2" max="2" width="36.5703125" customWidth="1"/>
    <col min="4" max="4" width="10.7109375" customWidth="1"/>
    <col min="5" max="5" width="18.140625" customWidth="1"/>
  </cols>
  <sheetData>
    <row r="1" spans="1:5" x14ac:dyDescent="0.25">
      <c r="A1" s="1"/>
      <c r="B1" s="1"/>
      <c r="C1" s="1"/>
      <c r="D1" s="1"/>
      <c r="E1" s="2" t="s">
        <v>0</v>
      </c>
    </row>
    <row r="2" spans="1:5" x14ac:dyDescent="0.25">
      <c r="A2" s="1"/>
      <c r="B2" s="1"/>
      <c r="C2" s="1"/>
      <c r="D2" s="1"/>
      <c r="E2" s="2" t="s">
        <v>1</v>
      </c>
    </row>
    <row r="3" spans="1:5" x14ac:dyDescent="0.25">
      <c r="A3" s="1"/>
      <c r="B3" s="1"/>
      <c r="C3" s="1"/>
      <c r="D3" s="1"/>
      <c r="E3" s="2" t="s">
        <v>2</v>
      </c>
    </row>
    <row r="4" spans="1:5" x14ac:dyDescent="0.25">
      <c r="A4" s="1"/>
      <c r="B4" s="1"/>
      <c r="C4" s="1"/>
      <c r="D4" s="1"/>
      <c r="E4" s="2" t="s">
        <v>3</v>
      </c>
    </row>
    <row r="5" spans="1:5" x14ac:dyDescent="0.25">
      <c r="A5" s="1"/>
      <c r="B5" s="1"/>
      <c r="C5" s="1"/>
      <c r="D5" s="1"/>
      <c r="E5" s="1"/>
    </row>
    <row r="6" spans="1:5" ht="15.75" x14ac:dyDescent="0.25">
      <c r="A6" s="126" t="s">
        <v>4</v>
      </c>
      <c r="B6" s="126"/>
      <c r="C6" s="126"/>
      <c r="D6" s="126"/>
      <c r="E6" s="126"/>
    </row>
    <row r="7" spans="1:5" ht="15.75" x14ac:dyDescent="0.25">
      <c r="A7" s="126" t="s">
        <v>5</v>
      </c>
      <c r="B7" s="126"/>
      <c r="C7" s="126"/>
      <c r="D7" s="126"/>
      <c r="E7" s="126"/>
    </row>
    <row r="8" spans="1:5" ht="15.75" x14ac:dyDescent="0.25">
      <c r="A8" s="126" t="s">
        <v>6</v>
      </c>
      <c r="B8" s="126"/>
      <c r="C8" s="126"/>
      <c r="D8" s="126"/>
      <c r="E8" s="126"/>
    </row>
    <row r="9" spans="1:5" x14ac:dyDescent="0.25">
      <c r="A9" s="1"/>
      <c r="B9" s="1"/>
      <c r="C9" s="1"/>
      <c r="D9" s="1"/>
      <c r="E9" s="1"/>
    </row>
    <row r="10" spans="1:5" ht="18.75" x14ac:dyDescent="0.3">
      <c r="A10" s="120" t="s">
        <v>7</v>
      </c>
      <c r="B10" s="120"/>
      <c r="C10" s="120"/>
      <c r="D10" s="120"/>
      <c r="E10" s="120"/>
    </row>
    <row r="11" spans="1:5" ht="99" customHeight="1" x14ac:dyDescent="0.25">
      <c r="A11" s="134" t="s">
        <v>27</v>
      </c>
      <c r="B11" s="134"/>
      <c r="C11" s="134"/>
      <c r="D11" s="134"/>
      <c r="E11" s="134"/>
    </row>
    <row r="12" spans="1:5" ht="40.5" x14ac:dyDescent="0.25">
      <c r="A12" s="13" t="s">
        <v>28</v>
      </c>
      <c r="B12" s="14" t="s">
        <v>29</v>
      </c>
      <c r="C12" s="15" t="s">
        <v>30</v>
      </c>
      <c r="D12" s="26" t="s">
        <v>46</v>
      </c>
      <c r="E12" s="25" t="s">
        <v>45</v>
      </c>
    </row>
    <row r="13" spans="1:5" x14ac:dyDescent="0.25">
      <c r="A13" s="131">
        <v>1</v>
      </c>
      <c r="B13" s="16" t="s">
        <v>31</v>
      </c>
      <c r="C13" s="17">
        <v>600</v>
      </c>
      <c r="D13" s="17">
        <v>615</v>
      </c>
      <c r="E13" s="18">
        <f>(D13*100/C13)-100</f>
        <v>2.5</v>
      </c>
    </row>
    <row r="14" spans="1:5" ht="27" x14ac:dyDescent="0.25">
      <c r="A14" s="132"/>
      <c r="B14" s="14" t="s">
        <v>32</v>
      </c>
      <c r="C14" s="17">
        <v>317</v>
      </c>
      <c r="D14" s="17">
        <v>324</v>
      </c>
      <c r="E14" s="18">
        <f t="shared" ref="E14:E39" si="0">(D14*100/C14)-100</f>
        <v>2.2082018927444835</v>
      </c>
    </row>
    <row r="15" spans="1:5" hidden="1" x14ac:dyDescent="0.25">
      <c r="A15" s="132"/>
      <c r="B15" s="19" t="s">
        <v>33</v>
      </c>
      <c r="C15" s="20"/>
      <c r="D15" s="20"/>
      <c r="E15" s="18" t="e">
        <f t="shared" si="0"/>
        <v>#DIV/0!</v>
      </c>
    </row>
    <row r="16" spans="1:5" hidden="1" x14ac:dyDescent="0.25">
      <c r="A16" s="132"/>
      <c r="B16" s="19" t="s">
        <v>34</v>
      </c>
      <c r="C16" s="20"/>
      <c r="D16" s="20"/>
      <c r="E16" s="18" t="e">
        <f t="shared" si="0"/>
        <v>#DIV/0!</v>
      </c>
    </row>
    <row r="17" spans="1:5" hidden="1" x14ac:dyDescent="0.25">
      <c r="A17" s="132"/>
      <c r="B17" s="19" t="s">
        <v>35</v>
      </c>
      <c r="C17" s="20"/>
      <c r="D17" s="20"/>
      <c r="E17" s="18" t="e">
        <f t="shared" si="0"/>
        <v>#DIV/0!</v>
      </c>
    </row>
    <row r="18" spans="1:5" hidden="1" x14ac:dyDescent="0.25">
      <c r="A18" s="132"/>
      <c r="B18" s="19" t="s">
        <v>36</v>
      </c>
      <c r="C18" s="20"/>
      <c r="D18" s="20"/>
      <c r="E18" s="18" t="e">
        <f t="shared" si="0"/>
        <v>#DIV/0!</v>
      </c>
    </row>
    <row r="19" spans="1:5" ht="27" x14ac:dyDescent="0.25">
      <c r="A19" s="132"/>
      <c r="B19" s="14" t="s">
        <v>37</v>
      </c>
      <c r="C19" s="20">
        <v>0</v>
      </c>
      <c r="D19" s="20">
        <v>0</v>
      </c>
      <c r="E19" s="18">
        <v>0</v>
      </c>
    </row>
    <row r="20" spans="1:5" hidden="1" x14ac:dyDescent="0.25">
      <c r="A20" s="132"/>
      <c r="B20" s="19" t="s">
        <v>33</v>
      </c>
      <c r="C20" s="20"/>
      <c r="D20" s="20"/>
      <c r="E20" s="18" t="e">
        <f t="shared" si="0"/>
        <v>#DIV/0!</v>
      </c>
    </row>
    <row r="21" spans="1:5" hidden="1" x14ac:dyDescent="0.25">
      <c r="A21" s="132"/>
      <c r="B21" s="19" t="s">
        <v>34</v>
      </c>
      <c r="C21" s="20"/>
      <c r="D21" s="20"/>
      <c r="E21" s="18" t="e">
        <f t="shared" si="0"/>
        <v>#DIV/0!</v>
      </c>
    </row>
    <row r="22" spans="1:5" hidden="1" x14ac:dyDescent="0.25">
      <c r="A22" s="132"/>
      <c r="B22" s="19" t="s">
        <v>35</v>
      </c>
      <c r="C22" s="20"/>
      <c r="D22" s="20"/>
      <c r="E22" s="18" t="e">
        <f t="shared" si="0"/>
        <v>#DIV/0!</v>
      </c>
    </row>
    <row r="23" spans="1:5" hidden="1" x14ac:dyDescent="0.25">
      <c r="A23" s="132"/>
      <c r="B23" s="19" t="s">
        <v>36</v>
      </c>
      <c r="C23" s="20"/>
      <c r="D23" s="20"/>
      <c r="E23" s="18" t="e">
        <f t="shared" si="0"/>
        <v>#DIV/0!</v>
      </c>
    </row>
    <row r="24" spans="1:5" ht="27" x14ac:dyDescent="0.25">
      <c r="A24" s="132"/>
      <c r="B24" s="14" t="s">
        <v>38</v>
      </c>
      <c r="C24" s="17">
        <v>283</v>
      </c>
      <c r="D24" s="17">
        <v>291</v>
      </c>
      <c r="E24" s="18">
        <f t="shared" si="0"/>
        <v>2.8268551236749175</v>
      </c>
    </row>
    <row r="25" spans="1:5" hidden="1" x14ac:dyDescent="0.25">
      <c r="A25" s="132"/>
      <c r="B25" s="19" t="s">
        <v>36</v>
      </c>
      <c r="C25" s="20"/>
      <c r="D25" s="20"/>
      <c r="E25" s="18" t="e">
        <f t="shared" si="0"/>
        <v>#DIV/0!</v>
      </c>
    </row>
    <row r="26" spans="1:5" ht="27" x14ac:dyDescent="0.25">
      <c r="A26" s="132"/>
      <c r="B26" s="14" t="s">
        <v>39</v>
      </c>
      <c r="C26" s="17">
        <v>0</v>
      </c>
      <c r="D26" s="17">
        <v>0</v>
      </c>
      <c r="E26" s="18">
        <v>0</v>
      </c>
    </row>
    <row r="27" spans="1:5" hidden="1" x14ac:dyDescent="0.25">
      <c r="A27" s="132"/>
      <c r="B27" s="19" t="s">
        <v>36</v>
      </c>
      <c r="C27" s="20"/>
      <c r="D27" s="20"/>
      <c r="E27" s="18" t="e">
        <f t="shared" si="0"/>
        <v>#DIV/0!</v>
      </c>
    </row>
    <row r="28" spans="1:5" ht="40.5" x14ac:dyDescent="0.25">
      <c r="A28" s="132"/>
      <c r="B28" s="21" t="s">
        <v>40</v>
      </c>
      <c r="C28" s="22">
        <v>0</v>
      </c>
      <c r="D28" s="22">
        <v>0</v>
      </c>
      <c r="E28" s="18">
        <v>0</v>
      </c>
    </row>
    <row r="29" spans="1:5" hidden="1" x14ac:dyDescent="0.25">
      <c r="A29" s="132"/>
      <c r="B29" s="19" t="s">
        <v>35</v>
      </c>
      <c r="C29" s="22"/>
      <c r="D29" s="22"/>
      <c r="E29" s="18" t="e">
        <f t="shared" si="0"/>
        <v>#DIV/0!</v>
      </c>
    </row>
    <row r="30" spans="1:5" hidden="1" x14ac:dyDescent="0.25">
      <c r="A30" s="132"/>
      <c r="B30" s="19" t="s">
        <v>36</v>
      </c>
      <c r="C30" s="22"/>
      <c r="D30" s="22"/>
      <c r="E30" s="18" t="e">
        <f t="shared" si="0"/>
        <v>#DIV/0!</v>
      </c>
    </row>
    <row r="31" spans="1:5" ht="40.5" x14ac:dyDescent="0.25">
      <c r="A31" s="132"/>
      <c r="B31" s="21" t="s">
        <v>41</v>
      </c>
      <c r="C31" s="23">
        <v>0</v>
      </c>
      <c r="D31" s="23">
        <v>0</v>
      </c>
      <c r="E31" s="18">
        <v>0</v>
      </c>
    </row>
    <row r="32" spans="1:5" hidden="1" x14ac:dyDescent="0.25">
      <c r="A32" s="132"/>
      <c r="B32" s="19" t="s">
        <v>36</v>
      </c>
      <c r="C32" s="22"/>
      <c r="D32" s="22"/>
      <c r="E32" s="18" t="e">
        <f t="shared" si="0"/>
        <v>#DIV/0!</v>
      </c>
    </row>
    <row r="33" spans="1:5" x14ac:dyDescent="0.25">
      <c r="A33" s="132"/>
      <c r="B33" s="14" t="s">
        <v>42</v>
      </c>
      <c r="C33" s="23">
        <v>0</v>
      </c>
      <c r="D33" s="23">
        <v>0</v>
      </c>
      <c r="E33" s="18">
        <v>0</v>
      </c>
    </row>
    <row r="34" spans="1:5" hidden="1" x14ac:dyDescent="0.25">
      <c r="A34" s="132"/>
      <c r="B34" s="19" t="s">
        <v>33</v>
      </c>
      <c r="C34" s="20"/>
      <c r="D34" s="20"/>
      <c r="E34" s="18" t="e">
        <f t="shared" si="0"/>
        <v>#DIV/0!</v>
      </c>
    </row>
    <row r="35" spans="1:5" hidden="1" x14ac:dyDescent="0.25">
      <c r="A35" s="132"/>
      <c r="B35" s="19" t="s">
        <v>34</v>
      </c>
      <c r="C35" s="20"/>
      <c r="D35" s="20"/>
      <c r="E35" s="18" t="e">
        <f t="shared" si="0"/>
        <v>#DIV/0!</v>
      </c>
    </row>
    <row r="36" spans="1:5" hidden="1" x14ac:dyDescent="0.25">
      <c r="A36" s="132"/>
      <c r="B36" s="19" t="s">
        <v>35</v>
      </c>
      <c r="C36" s="20"/>
      <c r="D36" s="20"/>
      <c r="E36" s="18" t="e">
        <f t="shared" si="0"/>
        <v>#DIV/0!</v>
      </c>
    </row>
    <row r="37" spans="1:5" hidden="1" x14ac:dyDescent="0.25">
      <c r="A37" s="133"/>
      <c r="B37" s="19" t="s">
        <v>36</v>
      </c>
      <c r="C37" s="20"/>
      <c r="D37" s="20"/>
      <c r="E37" s="18" t="e">
        <f t="shared" si="0"/>
        <v>#DIV/0!</v>
      </c>
    </row>
    <row r="38" spans="1:5" ht="54" x14ac:dyDescent="0.25">
      <c r="A38" s="24">
        <v>2</v>
      </c>
      <c r="B38" s="21" t="s">
        <v>43</v>
      </c>
      <c r="C38" s="17">
        <v>0</v>
      </c>
      <c r="D38" s="17">
        <v>0</v>
      </c>
      <c r="E38" s="18">
        <v>0</v>
      </c>
    </row>
    <row r="39" spans="1:5" ht="27" x14ac:dyDescent="0.25">
      <c r="A39" s="24">
        <v>3</v>
      </c>
      <c r="B39" s="21" t="s">
        <v>44</v>
      </c>
      <c r="C39" s="17">
        <v>120</v>
      </c>
      <c r="D39" s="17">
        <v>141</v>
      </c>
      <c r="E39" s="18">
        <f t="shared" si="0"/>
        <v>17.5</v>
      </c>
    </row>
  </sheetData>
  <mergeCells count="6">
    <mergeCell ref="A13:A37"/>
    <mergeCell ref="A6:E6"/>
    <mergeCell ref="A7:E7"/>
    <mergeCell ref="A8:E8"/>
    <mergeCell ref="A10:E10"/>
    <mergeCell ref="A11:E1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7" workbookViewId="0">
      <selection activeCell="S23" sqref="S23"/>
    </sheetView>
  </sheetViews>
  <sheetFormatPr defaultRowHeight="15" x14ac:dyDescent="0.25"/>
  <sheetData>
    <row r="1" spans="1:7" x14ac:dyDescent="0.25">
      <c r="G1" s="2" t="s">
        <v>0</v>
      </c>
    </row>
    <row r="2" spans="1:7" x14ac:dyDescent="0.25">
      <c r="G2" s="2" t="s">
        <v>1</v>
      </c>
    </row>
    <row r="3" spans="1:7" x14ac:dyDescent="0.25">
      <c r="G3" s="2" t="s">
        <v>2</v>
      </c>
    </row>
    <row r="4" spans="1:7" x14ac:dyDescent="0.25">
      <c r="G4" s="2" t="s">
        <v>3</v>
      </c>
    </row>
    <row r="6" spans="1:7" ht="15.75" x14ac:dyDescent="0.25">
      <c r="A6" s="126" t="s">
        <v>4</v>
      </c>
      <c r="B6" s="126"/>
      <c r="C6" s="126"/>
      <c r="D6" s="126"/>
      <c r="E6" s="126"/>
      <c r="F6" s="126"/>
      <c r="G6" s="126"/>
    </row>
    <row r="7" spans="1:7" ht="15.75" x14ac:dyDescent="0.25">
      <c r="A7" s="126" t="s">
        <v>5</v>
      </c>
      <c r="B7" s="126"/>
      <c r="C7" s="126"/>
      <c r="D7" s="126"/>
      <c r="E7" s="126"/>
      <c r="F7" s="126"/>
      <c r="G7" s="126"/>
    </row>
    <row r="8" spans="1:7" ht="15.75" x14ac:dyDescent="0.25">
      <c r="A8" s="126" t="s">
        <v>6</v>
      </c>
      <c r="B8" s="126"/>
      <c r="C8" s="126"/>
      <c r="D8" s="126"/>
      <c r="E8" s="126"/>
      <c r="F8" s="126"/>
      <c r="G8" s="126"/>
    </row>
    <row r="10" spans="1:7" ht="18.75" customHeight="1" x14ac:dyDescent="0.25">
      <c r="A10" s="182" t="s">
        <v>171</v>
      </c>
      <c r="B10" s="182"/>
      <c r="C10" s="182"/>
      <c r="D10" s="182"/>
      <c r="E10" s="182"/>
      <c r="F10" s="182"/>
      <c r="G10" s="182"/>
    </row>
    <row r="12" spans="1:7" ht="36" customHeight="1" x14ac:dyDescent="0.25">
      <c r="A12" s="183" t="s">
        <v>237</v>
      </c>
      <c r="B12" s="183"/>
      <c r="C12" s="183"/>
      <c r="D12" s="183"/>
      <c r="E12" s="183"/>
      <c r="F12" s="183"/>
      <c r="G12" s="183"/>
    </row>
    <row r="13" spans="1:7" ht="99.75" customHeight="1" x14ac:dyDescent="0.25">
      <c r="A13" s="162" t="s">
        <v>305</v>
      </c>
      <c r="B13" s="162"/>
      <c r="C13" s="162"/>
      <c r="D13" s="162"/>
      <c r="E13" s="162"/>
      <c r="F13" s="162"/>
      <c r="G13" s="162"/>
    </row>
  </sheetData>
  <mergeCells count="6">
    <mergeCell ref="A13:G13"/>
    <mergeCell ref="A6:G6"/>
    <mergeCell ref="A7:G7"/>
    <mergeCell ref="A8:G8"/>
    <mergeCell ref="A10:G10"/>
    <mergeCell ref="A12:G1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3"/>
  <sheetViews>
    <sheetView topLeftCell="A10" workbookViewId="0">
      <selection activeCell="T18" sqref="T18"/>
    </sheetView>
  </sheetViews>
  <sheetFormatPr defaultRowHeight="15" x14ac:dyDescent="0.25"/>
  <cols>
    <col min="1" max="1" width="4.42578125" style="102" customWidth="1"/>
    <col min="2" max="2" width="25.5703125" customWidth="1"/>
    <col min="3" max="3" width="12.140625" customWidth="1"/>
    <col min="4" max="4" width="12.28515625" style="102" customWidth="1"/>
    <col min="5" max="5" width="6.85546875" style="102" customWidth="1"/>
    <col min="6" max="29" width="6.85546875" customWidth="1"/>
    <col min="30" max="30" width="16.85546875" customWidth="1"/>
    <col min="31" max="31" width="6.85546875" customWidth="1"/>
    <col min="32" max="33" width="6.140625" customWidth="1"/>
  </cols>
  <sheetData>
    <row r="1" spans="1:31" x14ac:dyDescent="0.25">
      <c r="AE1" s="2" t="s">
        <v>0</v>
      </c>
    </row>
    <row r="2" spans="1:31" x14ac:dyDescent="0.25">
      <c r="AE2" s="2" t="s">
        <v>1</v>
      </c>
    </row>
    <row r="3" spans="1:31" x14ac:dyDescent="0.25">
      <c r="AE3" s="2" t="s">
        <v>2</v>
      </c>
    </row>
    <row r="4" spans="1:31" x14ac:dyDescent="0.25">
      <c r="AE4" s="2" t="s">
        <v>3</v>
      </c>
    </row>
    <row r="6" spans="1:31" ht="15.75" x14ac:dyDescent="0.25">
      <c r="A6" s="126" t="s">
        <v>4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</row>
    <row r="7" spans="1:31" ht="15.75" x14ac:dyDescent="0.25">
      <c r="A7" s="126" t="s">
        <v>5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</row>
    <row r="8" spans="1:31" ht="15.75" x14ac:dyDescent="0.25">
      <c r="A8" s="126" t="s">
        <v>6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</row>
    <row r="10" spans="1:31" ht="18.75" x14ac:dyDescent="0.25">
      <c r="A10" s="182" t="s">
        <v>171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</row>
    <row r="12" spans="1:31" ht="15.75" thickBot="1" x14ac:dyDescent="0.3">
      <c r="A12" s="189" t="s">
        <v>238</v>
      </c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</row>
    <row r="13" spans="1:31" ht="47.25" customHeight="1" thickBot="1" x14ac:dyDescent="0.3">
      <c r="A13" s="175" t="s">
        <v>173</v>
      </c>
      <c r="B13" s="175" t="s">
        <v>239</v>
      </c>
      <c r="C13" s="187" t="s">
        <v>240</v>
      </c>
      <c r="D13" s="187" t="s">
        <v>241</v>
      </c>
      <c r="E13" s="184" t="s">
        <v>242</v>
      </c>
      <c r="F13" s="185"/>
      <c r="G13" s="185"/>
      <c r="H13" s="185"/>
      <c r="I13" s="186"/>
      <c r="J13" s="184" t="s">
        <v>243</v>
      </c>
      <c r="K13" s="185"/>
      <c r="L13" s="185"/>
      <c r="M13" s="185"/>
      <c r="N13" s="185"/>
      <c r="O13" s="186"/>
      <c r="P13" s="184" t="s">
        <v>253</v>
      </c>
      <c r="Q13" s="185"/>
      <c r="R13" s="185"/>
      <c r="S13" s="185"/>
      <c r="T13" s="185"/>
      <c r="U13" s="185"/>
      <c r="V13" s="186"/>
      <c r="W13" s="184" t="s">
        <v>254</v>
      </c>
      <c r="X13" s="185"/>
      <c r="Y13" s="185"/>
      <c r="Z13" s="186"/>
      <c r="AA13" s="184" t="s">
        <v>255</v>
      </c>
      <c r="AB13" s="185"/>
      <c r="AC13" s="186"/>
      <c r="AD13" s="184" t="s">
        <v>256</v>
      </c>
      <c r="AE13" s="186"/>
    </row>
    <row r="14" spans="1:31" ht="228" thickBot="1" x14ac:dyDescent="0.3">
      <c r="A14" s="177"/>
      <c r="B14" s="177"/>
      <c r="C14" s="188"/>
      <c r="D14" s="188"/>
      <c r="E14" s="91" t="s">
        <v>244</v>
      </c>
      <c r="F14" s="92" t="s">
        <v>245</v>
      </c>
      <c r="G14" s="92" t="s">
        <v>246</v>
      </c>
      <c r="H14" s="92" t="s">
        <v>247</v>
      </c>
      <c r="I14" s="92" t="s">
        <v>180</v>
      </c>
      <c r="J14" s="91" t="s">
        <v>248</v>
      </c>
      <c r="K14" s="91" t="s">
        <v>249</v>
      </c>
      <c r="L14" s="91" t="s">
        <v>250</v>
      </c>
      <c r="M14" s="91" t="s">
        <v>251</v>
      </c>
      <c r="N14" s="91" t="s">
        <v>252</v>
      </c>
      <c r="O14" s="91" t="s">
        <v>180</v>
      </c>
      <c r="P14" s="91" t="s">
        <v>257</v>
      </c>
      <c r="Q14" s="92" t="s">
        <v>258</v>
      </c>
      <c r="R14" s="92" t="s">
        <v>249</v>
      </c>
      <c r="S14" s="92" t="s">
        <v>250</v>
      </c>
      <c r="T14" s="92" t="s">
        <v>251</v>
      </c>
      <c r="U14" s="92" t="s">
        <v>252</v>
      </c>
      <c r="V14" s="92" t="s">
        <v>180</v>
      </c>
      <c r="W14" s="91" t="s">
        <v>259</v>
      </c>
      <c r="X14" s="91" t="s">
        <v>260</v>
      </c>
      <c r="Y14" s="91" t="s">
        <v>261</v>
      </c>
      <c r="Z14" s="91" t="s">
        <v>180</v>
      </c>
      <c r="AA14" s="91" t="s">
        <v>262</v>
      </c>
      <c r="AB14" s="91" t="s">
        <v>263</v>
      </c>
      <c r="AC14" s="91" t="s">
        <v>264</v>
      </c>
      <c r="AD14" s="91" t="s">
        <v>265</v>
      </c>
      <c r="AE14" s="91" t="s">
        <v>266</v>
      </c>
    </row>
    <row r="15" spans="1:31" ht="16.5" thickBot="1" x14ac:dyDescent="0.3">
      <c r="A15" s="95">
        <v>1</v>
      </c>
      <c r="B15" s="97">
        <v>2</v>
      </c>
      <c r="C15" s="79">
        <v>3</v>
      </c>
      <c r="D15" s="79">
        <v>4</v>
      </c>
      <c r="E15" s="79">
        <v>5</v>
      </c>
      <c r="F15" s="79">
        <v>6</v>
      </c>
      <c r="G15" s="79">
        <v>7</v>
      </c>
      <c r="H15" s="79">
        <v>8</v>
      </c>
      <c r="I15" s="79">
        <v>9</v>
      </c>
      <c r="J15" s="79">
        <v>10</v>
      </c>
      <c r="K15" s="79">
        <v>11</v>
      </c>
      <c r="L15" s="79">
        <v>12</v>
      </c>
      <c r="M15" s="79">
        <v>13</v>
      </c>
      <c r="N15" s="79">
        <v>14</v>
      </c>
      <c r="O15" s="79">
        <v>15</v>
      </c>
      <c r="P15" s="79">
        <v>16</v>
      </c>
      <c r="Q15" s="79">
        <v>17</v>
      </c>
      <c r="R15" s="79">
        <v>18</v>
      </c>
      <c r="S15" s="79">
        <v>19</v>
      </c>
      <c r="T15" s="79">
        <v>20</v>
      </c>
      <c r="U15" s="79">
        <v>21</v>
      </c>
      <c r="V15" s="79">
        <v>22</v>
      </c>
      <c r="W15" s="79">
        <v>23</v>
      </c>
      <c r="X15" s="79">
        <v>24</v>
      </c>
      <c r="Y15" s="79">
        <v>25</v>
      </c>
      <c r="Z15" s="79">
        <v>26</v>
      </c>
      <c r="AA15" s="79">
        <v>27</v>
      </c>
      <c r="AB15" s="79">
        <v>28</v>
      </c>
      <c r="AC15" s="79">
        <v>29</v>
      </c>
      <c r="AD15" s="79">
        <v>30</v>
      </c>
      <c r="AE15" s="79">
        <v>31</v>
      </c>
    </row>
    <row r="16" spans="1:31" ht="23.25" thickBot="1" x14ac:dyDescent="0.3">
      <c r="A16" s="103">
        <v>1</v>
      </c>
      <c r="B16" s="98" t="s">
        <v>268</v>
      </c>
      <c r="C16" s="105">
        <v>44238</v>
      </c>
      <c r="D16" s="79" t="s">
        <v>304</v>
      </c>
      <c r="E16" s="79">
        <v>1</v>
      </c>
      <c r="F16" s="81"/>
      <c r="G16" s="81"/>
      <c r="H16" s="81"/>
      <c r="I16" s="81"/>
      <c r="J16" s="81"/>
      <c r="K16" s="79">
        <v>1</v>
      </c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79">
        <v>1</v>
      </c>
      <c r="X16" s="81"/>
      <c r="Y16" s="81"/>
      <c r="Z16" s="81"/>
      <c r="AA16" s="79">
        <v>1</v>
      </c>
      <c r="AB16" s="81"/>
      <c r="AC16" s="81"/>
      <c r="AD16" s="96" t="s">
        <v>286</v>
      </c>
      <c r="AE16" s="81"/>
    </row>
    <row r="17" spans="1:31" ht="23.25" thickBot="1" x14ac:dyDescent="0.3">
      <c r="A17" s="104">
        <v>2</v>
      </c>
      <c r="B17" s="99" t="s">
        <v>269</v>
      </c>
      <c r="C17" s="106" t="s">
        <v>308</v>
      </c>
      <c r="D17" s="79" t="s">
        <v>304</v>
      </c>
      <c r="E17" s="79">
        <v>1</v>
      </c>
      <c r="F17" s="81"/>
      <c r="G17" s="81"/>
      <c r="H17" s="81"/>
      <c r="I17" s="81"/>
      <c r="J17" s="81"/>
      <c r="K17" s="79">
        <v>1</v>
      </c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79">
        <v>1</v>
      </c>
      <c r="X17" s="81"/>
      <c r="Y17" s="81"/>
      <c r="Z17" s="81"/>
      <c r="AA17" s="79">
        <v>1</v>
      </c>
      <c r="AB17" s="81"/>
      <c r="AC17" s="81"/>
      <c r="AD17" s="96" t="s">
        <v>287</v>
      </c>
      <c r="AE17" s="81"/>
    </row>
    <row r="18" spans="1:31" ht="23.25" thickBot="1" x14ac:dyDescent="0.3">
      <c r="A18" s="103">
        <v>3</v>
      </c>
      <c r="B18" s="99" t="s">
        <v>270</v>
      </c>
      <c r="C18" s="106" t="s">
        <v>309</v>
      </c>
      <c r="D18" s="79" t="s">
        <v>304</v>
      </c>
      <c r="E18" s="79">
        <v>1</v>
      </c>
      <c r="F18" s="81"/>
      <c r="G18" s="81"/>
      <c r="H18" s="81"/>
      <c r="I18" s="81"/>
      <c r="J18" s="81"/>
      <c r="K18" s="79">
        <v>1</v>
      </c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79">
        <v>1</v>
      </c>
      <c r="X18" s="81"/>
      <c r="Y18" s="81"/>
      <c r="Z18" s="81"/>
      <c r="AA18" s="79">
        <v>1</v>
      </c>
      <c r="AB18" s="81"/>
      <c r="AC18" s="81"/>
      <c r="AD18" s="96" t="s">
        <v>288</v>
      </c>
      <c r="AE18" s="81"/>
    </row>
    <row r="19" spans="1:31" ht="23.25" thickBot="1" x14ac:dyDescent="0.3">
      <c r="A19" s="104">
        <v>4</v>
      </c>
      <c r="B19" s="99" t="s">
        <v>271</v>
      </c>
      <c r="C19" s="105">
        <v>44391</v>
      </c>
      <c r="D19" s="79" t="s">
        <v>304</v>
      </c>
      <c r="E19" s="79">
        <v>1</v>
      </c>
      <c r="F19" s="81"/>
      <c r="G19" s="81"/>
      <c r="H19" s="81"/>
      <c r="I19" s="81"/>
      <c r="J19" s="81"/>
      <c r="K19" s="79">
        <v>1</v>
      </c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79">
        <v>1</v>
      </c>
      <c r="X19" s="81"/>
      <c r="Y19" s="81"/>
      <c r="Z19" s="81"/>
      <c r="AA19" s="79">
        <v>1</v>
      </c>
      <c r="AB19" s="81"/>
      <c r="AC19" s="81"/>
      <c r="AD19" s="96" t="s">
        <v>289</v>
      </c>
      <c r="AE19" s="81"/>
    </row>
    <row r="20" spans="1:31" ht="23.25" thickBot="1" x14ac:dyDescent="0.3">
      <c r="A20" s="103">
        <v>5</v>
      </c>
      <c r="B20" s="99" t="s">
        <v>272</v>
      </c>
      <c r="C20" s="105">
        <v>44400</v>
      </c>
      <c r="D20" s="79" t="s">
        <v>304</v>
      </c>
      <c r="E20" s="79">
        <v>1</v>
      </c>
      <c r="F20" s="81"/>
      <c r="G20" s="81"/>
      <c r="H20" s="81"/>
      <c r="I20" s="81"/>
      <c r="J20" s="81"/>
      <c r="K20" s="79">
        <v>1</v>
      </c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79">
        <v>1</v>
      </c>
      <c r="X20" s="81"/>
      <c r="Y20" s="81"/>
      <c r="Z20" s="81"/>
      <c r="AA20" s="79">
        <v>1</v>
      </c>
      <c r="AB20" s="81"/>
      <c r="AC20" s="81"/>
      <c r="AD20" s="96" t="s">
        <v>290</v>
      </c>
      <c r="AE20" s="81"/>
    </row>
    <row r="21" spans="1:31" ht="23.25" thickBot="1" x14ac:dyDescent="0.3">
      <c r="A21" s="104">
        <v>6</v>
      </c>
      <c r="B21" s="99" t="s">
        <v>273</v>
      </c>
      <c r="C21" s="106" t="s">
        <v>310</v>
      </c>
      <c r="D21" s="79" t="s">
        <v>304</v>
      </c>
      <c r="E21" s="79">
        <v>1</v>
      </c>
      <c r="F21" s="81"/>
      <c r="G21" s="81"/>
      <c r="H21" s="81"/>
      <c r="I21" s="81"/>
      <c r="J21" s="81"/>
      <c r="K21" s="79">
        <v>1</v>
      </c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79">
        <v>1</v>
      </c>
      <c r="X21" s="81"/>
      <c r="Y21" s="81"/>
      <c r="Z21" s="81"/>
      <c r="AA21" s="79">
        <v>1</v>
      </c>
      <c r="AB21" s="81"/>
      <c r="AC21" s="81"/>
      <c r="AD21" s="96" t="s">
        <v>291</v>
      </c>
      <c r="AE21" s="81"/>
    </row>
    <row r="22" spans="1:31" ht="23.25" thickBot="1" x14ac:dyDescent="0.3">
      <c r="A22" s="103">
        <v>7</v>
      </c>
      <c r="B22" s="99" t="s">
        <v>274</v>
      </c>
      <c r="C22" s="106" t="s">
        <v>311</v>
      </c>
      <c r="D22" s="79" t="s">
        <v>304</v>
      </c>
      <c r="E22" s="79">
        <v>1</v>
      </c>
      <c r="F22" s="81"/>
      <c r="G22" s="81"/>
      <c r="H22" s="81"/>
      <c r="I22" s="81"/>
      <c r="J22" s="81"/>
      <c r="K22" s="79">
        <v>1</v>
      </c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79">
        <v>1</v>
      </c>
      <c r="X22" s="81"/>
      <c r="Y22" s="81"/>
      <c r="Z22" s="81"/>
      <c r="AA22" s="79">
        <v>1</v>
      </c>
      <c r="AB22" s="81"/>
      <c r="AC22" s="81"/>
      <c r="AD22" s="96" t="s">
        <v>292</v>
      </c>
      <c r="AE22" s="81"/>
    </row>
    <row r="23" spans="1:31" ht="23.25" thickBot="1" x14ac:dyDescent="0.3">
      <c r="A23" s="104">
        <v>8</v>
      </c>
      <c r="B23" s="100" t="s">
        <v>275</v>
      </c>
      <c r="C23" s="107" t="s">
        <v>312</v>
      </c>
      <c r="D23" s="79" t="s">
        <v>304</v>
      </c>
      <c r="E23" s="79">
        <v>1</v>
      </c>
      <c r="F23" s="81"/>
      <c r="G23" s="81"/>
      <c r="H23" s="81"/>
      <c r="I23" s="81"/>
      <c r="J23" s="81"/>
      <c r="K23" s="79">
        <v>1</v>
      </c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79">
        <v>1</v>
      </c>
      <c r="X23" s="81"/>
      <c r="Y23" s="81"/>
      <c r="Z23" s="81"/>
      <c r="AA23" s="79">
        <v>1</v>
      </c>
      <c r="AB23" s="81"/>
      <c r="AC23" s="81"/>
      <c r="AD23" s="96" t="s">
        <v>303</v>
      </c>
      <c r="AE23" s="81"/>
    </row>
    <row r="24" spans="1:31" ht="23.25" thickBot="1" x14ac:dyDescent="0.3">
      <c r="A24" s="103">
        <v>9</v>
      </c>
      <c r="B24" s="99" t="s">
        <v>276</v>
      </c>
      <c r="C24" s="106" t="s">
        <v>313</v>
      </c>
      <c r="D24" s="79" t="s">
        <v>304</v>
      </c>
      <c r="E24" s="79">
        <v>1</v>
      </c>
      <c r="F24" s="81"/>
      <c r="G24" s="81"/>
      <c r="H24" s="81"/>
      <c r="I24" s="81"/>
      <c r="J24" s="81"/>
      <c r="K24" s="79">
        <v>1</v>
      </c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79">
        <v>1</v>
      </c>
      <c r="X24" s="81"/>
      <c r="Y24" s="81"/>
      <c r="Z24" s="81"/>
      <c r="AA24" s="79">
        <v>1</v>
      </c>
      <c r="AB24" s="81"/>
      <c r="AC24" s="81"/>
      <c r="AD24" s="96" t="s">
        <v>293</v>
      </c>
      <c r="AE24" s="81"/>
    </row>
    <row r="25" spans="1:31" ht="23.25" thickBot="1" x14ac:dyDescent="0.3">
      <c r="A25" s="104">
        <v>10</v>
      </c>
      <c r="B25" s="99" t="s">
        <v>277</v>
      </c>
      <c r="C25" s="105">
        <v>44292</v>
      </c>
      <c r="D25" s="79" t="s">
        <v>304</v>
      </c>
      <c r="E25" s="79">
        <v>1</v>
      </c>
      <c r="F25" s="81"/>
      <c r="G25" s="81"/>
      <c r="H25" s="81"/>
      <c r="I25" s="81"/>
      <c r="J25" s="81"/>
      <c r="K25" s="79">
        <v>1</v>
      </c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79">
        <v>1</v>
      </c>
      <c r="X25" s="81"/>
      <c r="Y25" s="81"/>
      <c r="Z25" s="81"/>
      <c r="AA25" s="79">
        <v>1</v>
      </c>
      <c r="AB25" s="81"/>
      <c r="AC25" s="81"/>
      <c r="AD25" s="96" t="s">
        <v>294</v>
      </c>
      <c r="AE25" s="81"/>
    </row>
    <row r="26" spans="1:31" ht="23.25" thickBot="1" x14ac:dyDescent="0.3">
      <c r="A26" s="103">
        <v>11</v>
      </c>
      <c r="B26" s="99" t="s">
        <v>278</v>
      </c>
      <c r="C26" s="106" t="s">
        <v>314</v>
      </c>
      <c r="D26" s="79" t="s">
        <v>304</v>
      </c>
      <c r="E26" s="79">
        <v>1</v>
      </c>
      <c r="F26" s="81"/>
      <c r="G26" s="81"/>
      <c r="H26" s="81"/>
      <c r="I26" s="81"/>
      <c r="J26" s="81"/>
      <c r="K26" s="79">
        <v>1</v>
      </c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79">
        <v>1</v>
      </c>
      <c r="X26" s="81"/>
      <c r="Y26" s="81"/>
      <c r="Z26" s="81"/>
      <c r="AA26" s="79">
        <v>1</v>
      </c>
      <c r="AB26" s="81"/>
      <c r="AC26" s="81"/>
      <c r="AD26" s="96" t="s">
        <v>295</v>
      </c>
      <c r="AE26" s="81"/>
    </row>
    <row r="27" spans="1:31" ht="23.25" thickBot="1" x14ac:dyDescent="0.3">
      <c r="A27" s="104">
        <v>12</v>
      </c>
      <c r="B27" s="99" t="s">
        <v>279</v>
      </c>
      <c r="C27" s="105">
        <v>43356</v>
      </c>
      <c r="D27" s="79" t="s">
        <v>304</v>
      </c>
      <c r="E27" s="79">
        <v>1</v>
      </c>
      <c r="F27" s="81"/>
      <c r="G27" s="81"/>
      <c r="H27" s="81"/>
      <c r="I27" s="81"/>
      <c r="J27" s="81"/>
      <c r="K27" s="79">
        <v>1</v>
      </c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79">
        <v>1</v>
      </c>
      <c r="X27" s="81"/>
      <c r="Y27" s="81"/>
      <c r="Z27" s="81"/>
      <c r="AA27" s="79">
        <v>1</v>
      </c>
      <c r="AB27" s="81"/>
      <c r="AC27" s="81"/>
      <c r="AD27" s="96" t="s">
        <v>296</v>
      </c>
      <c r="AE27" s="81"/>
    </row>
    <row r="28" spans="1:31" ht="23.25" thickBot="1" x14ac:dyDescent="0.3">
      <c r="A28" s="103">
        <v>13</v>
      </c>
      <c r="B28" s="99" t="s">
        <v>280</v>
      </c>
      <c r="C28" s="105">
        <v>43151</v>
      </c>
      <c r="D28" s="79" t="s">
        <v>304</v>
      </c>
      <c r="E28" s="79">
        <v>1</v>
      </c>
      <c r="F28" s="81"/>
      <c r="G28" s="81"/>
      <c r="H28" s="81"/>
      <c r="I28" s="81"/>
      <c r="J28" s="81"/>
      <c r="K28" s="79">
        <v>1</v>
      </c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79">
        <v>1</v>
      </c>
      <c r="X28" s="81"/>
      <c r="Y28" s="81"/>
      <c r="Z28" s="81"/>
      <c r="AA28" s="79">
        <v>1</v>
      </c>
      <c r="AB28" s="81"/>
      <c r="AC28" s="81"/>
      <c r="AD28" s="96" t="s">
        <v>297</v>
      </c>
      <c r="AE28" s="81"/>
    </row>
    <row r="29" spans="1:31" ht="23.25" thickBot="1" x14ac:dyDescent="0.3">
      <c r="A29" s="104">
        <v>14</v>
      </c>
      <c r="B29" s="99" t="s">
        <v>281</v>
      </c>
      <c r="C29" s="106" t="s">
        <v>315</v>
      </c>
      <c r="D29" s="79" t="s">
        <v>304</v>
      </c>
      <c r="E29" s="79">
        <v>1</v>
      </c>
      <c r="F29" s="81"/>
      <c r="G29" s="81"/>
      <c r="H29" s="81"/>
      <c r="I29" s="81"/>
      <c r="J29" s="81"/>
      <c r="K29" s="79">
        <v>1</v>
      </c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79">
        <v>1</v>
      </c>
      <c r="X29" s="81"/>
      <c r="Y29" s="81"/>
      <c r="Z29" s="81"/>
      <c r="AA29" s="79">
        <v>1</v>
      </c>
      <c r="AB29" s="81"/>
      <c r="AC29" s="81"/>
      <c r="AD29" s="96" t="s">
        <v>298</v>
      </c>
      <c r="AE29" s="81"/>
    </row>
    <row r="30" spans="1:31" ht="23.25" thickBot="1" x14ac:dyDescent="0.3">
      <c r="A30" s="103">
        <v>15</v>
      </c>
      <c r="B30" s="99" t="s">
        <v>282</v>
      </c>
      <c r="C30" s="106" t="s">
        <v>315</v>
      </c>
      <c r="D30" s="79" t="s">
        <v>304</v>
      </c>
      <c r="E30" s="79">
        <v>1</v>
      </c>
      <c r="F30" s="81"/>
      <c r="G30" s="81"/>
      <c r="H30" s="81"/>
      <c r="I30" s="81"/>
      <c r="J30" s="81"/>
      <c r="K30" s="79">
        <v>1</v>
      </c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79">
        <v>1</v>
      </c>
      <c r="X30" s="81"/>
      <c r="Y30" s="81"/>
      <c r="Z30" s="81"/>
      <c r="AA30" s="79">
        <v>1</v>
      </c>
      <c r="AB30" s="81"/>
      <c r="AC30" s="81"/>
      <c r="AD30" s="96" t="s">
        <v>299</v>
      </c>
      <c r="AE30" s="81"/>
    </row>
    <row r="31" spans="1:31" ht="23.25" thickBot="1" x14ac:dyDescent="0.3">
      <c r="A31" s="104">
        <v>16</v>
      </c>
      <c r="B31" s="99" t="s">
        <v>283</v>
      </c>
      <c r="C31" s="106" t="s">
        <v>315</v>
      </c>
      <c r="D31" s="79" t="s">
        <v>304</v>
      </c>
      <c r="E31" s="79">
        <v>1</v>
      </c>
      <c r="F31" s="81"/>
      <c r="G31" s="81"/>
      <c r="H31" s="81"/>
      <c r="I31" s="81"/>
      <c r="J31" s="81"/>
      <c r="K31" s="79">
        <v>1</v>
      </c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79">
        <v>1</v>
      </c>
      <c r="X31" s="81"/>
      <c r="Y31" s="81"/>
      <c r="Z31" s="81"/>
      <c r="AA31" s="79">
        <v>1</v>
      </c>
      <c r="AB31" s="81"/>
      <c r="AC31" s="81"/>
      <c r="AD31" s="96" t="s">
        <v>300</v>
      </c>
      <c r="AE31" s="81"/>
    </row>
    <row r="32" spans="1:31" ht="23.25" thickBot="1" x14ac:dyDescent="0.3">
      <c r="A32" s="103">
        <v>17</v>
      </c>
      <c r="B32" s="99" t="s">
        <v>284</v>
      </c>
      <c r="C32" s="106" t="s">
        <v>315</v>
      </c>
      <c r="D32" s="79" t="s">
        <v>304</v>
      </c>
      <c r="E32" s="79">
        <v>1</v>
      </c>
      <c r="F32" s="81"/>
      <c r="G32" s="81"/>
      <c r="H32" s="81"/>
      <c r="I32" s="81"/>
      <c r="J32" s="81"/>
      <c r="K32" s="79">
        <v>1</v>
      </c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79">
        <v>1</v>
      </c>
      <c r="X32" s="81"/>
      <c r="Y32" s="81"/>
      <c r="Z32" s="81"/>
      <c r="AA32" s="79">
        <v>1</v>
      </c>
      <c r="AB32" s="81"/>
      <c r="AC32" s="81"/>
      <c r="AD32" s="96" t="s">
        <v>301</v>
      </c>
      <c r="AE32" s="81"/>
    </row>
    <row r="33" spans="1:31" ht="23.25" thickBot="1" x14ac:dyDescent="0.3">
      <c r="A33" s="104">
        <v>18</v>
      </c>
      <c r="B33" s="101" t="s">
        <v>285</v>
      </c>
      <c r="C33" s="106" t="s">
        <v>315</v>
      </c>
      <c r="D33" s="79" t="s">
        <v>304</v>
      </c>
      <c r="E33" s="79">
        <v>1</v>
      </c>
      <c r="F33" s="81"/>
      <c r="G33" s="81"/>
      <c r="H33" s="81"/>
      <c r="I33" s="81"/>
      <c r="J33" s="81"/>
      <c r="K33" s="79">
        <v>1</v>
      </c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79">
        <v>1</v>
      </c>
      <c r="X33" s="81"/>
      <c r="Y33" s="81"/>
      <c r="Z33" s="81"/>
      <c r="AA33" s="79">
        <v>1</v>
      </c>
      <c r="AB33" s="81"/>
      <c r="AC33" s="81"/>
      <c r="AD33" s="96" t="s">
        <v>302</v>
      </c>
      <c r="AE33" s="81"/>
    </row>
  </sheetData>
  <mergeCells count="15">
    <mergeCell ref="A12:AE12"/>
    <mergeCell ref="A6:AE6"/>
    <mergeCell ref="A7:AE7"/>
    <mergeCell ref="A8:AE8"/>
    <mergeCell ref="A10:AE10"/>
    <mergeCell ref="P13:V13"/>
    <mergeCell ref="W13:Z13"/>
    <mergeCell ref="AA13:AC13"/>
    <mergeCell ref="AD13:AE13"/>
    <mergeCell ref="A13:A14"/>
    <mergeCell ref="B13:B14"/>
    <mergeCell ref="C13:C14"/>
    <mergeCell ref="D13:D14"/>
    <mergeCell ref="E13:I13"/>
    <mergeCell ref="J13:O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A4" workbookViewId="0">
      <selection activeCell="D22" sqref="D22"/>
    </sheetView>
  </sheetViews>
  <sheetFormatPr defaultRowHeight="15" x14ac:dyDescent="0.25"/>
  <cols>
    <col min="1" max="1" width="15" customWidth="1"/>
    <col min="2" max="2" width="13.7109375" customWidth="1"/>
    <col min="3" max="3" width="15.85546875" customWidth="1"/>
    <col min="4" max="4" width="16.5703125" customWidth="1"/>
    <col min="5" max="5" width="11" customWidth="1"/>
  </cols>
  <sheetData>
    <row r="1" spans="1:5" x14ac:dyDescent="0.25">
      <c r="A1" s="1"/>
      <c r="B1" s="1"/>
      <c r="C1" s="1"/>
      <c r="D1" s="1"/>
      <c r="E1" s="2" t="s">
        <v>0</v>
      </c>
    </row>
    <row r="2" spans="1:5" x14ac:dyDescent="0.25">
      <c r="A2" s="1"/>
      <c r="B2" s="1"/>
      <c r="C2" s="1"/>
      <c r="D2" s="1"/>
      <c r="E2" s="2" t="s">
        <v>1</v>
      </c>
    </row>
    <row r="3" spans="1:5" x14ac:dyDescent="0.25">
      <c r="A3" s="1"/>
      <c r="B3" s="1"/>
      <c r="C3" s="1"/>
      <c r="D3" s="1"/>
      <c r="E3" s="2" t="s">
        <v>2</v>
      </c>
    </row>
    <row r="4" spans="1:5" x14ac:dyDescent="0.25">
      <c r="A4" s="1"/>
      <c r="B4" s="1"/>
      <c r="C4" s="1"/>
      <c r="D4" s="1"/>
      <c r="E4" s="2" t="s">
        <v>3</v>
      </c>
    </row>
    <row r="5" spans="1:5" x14ac:dyDescent="0.25">
      <c r="A5" s="1"/>
      <c r="B5" s="1"/>
      <c r="C5" s="1"/>
      <c r="D5" s="1"/>
      <c r="E5" s="1"/>
    </row>
    <row r="6" spans="1:5" ht="15.75" x14ac:dyDescent="0.25">
      <c r="A6" s="126" t="s">
        <v>4</v>
      </c>
      <c r="B6" s="126"/>
      <c r="C6" s="126"/>
      <c r="D6" s="126"/>
      <c r="E6" s="126"/>
    </row>
    <row r="7" spans="1:5" ht="15.75" x14ac:dyDescent="0.25">
      <c r="A7" s="126" t="s">
        <v>5</v>
      </c>
      <c r="B7" s="126"/>
      <c r="C7" s="126"/>
      <c r="D7" s="126"/>
      <c r="E7" s="126"/>
    </row>
    <row r="8" spans="1:5" ht="15.75" x14ac:dyDescent="0.25">
      <c r="A8" s="126" t="s">
        <v>6</v>
      </c>
      <c r="B8" s="126"/>
      <c r="C8" s="126"/>
      <c r="D8" s="126"/>
      <c r="E8" s="126"/>
    </row>
    <row r="9" spans="1:5" x14ac:dyDescent="0.25">
      <c r="A9" s="1"/>
      <c r="B9" s="1"/>
      <c r="C9" s="1"/>
      <c r="D9" s="1"/>
      <c r="E9" s="1"/>
    </row>
    <row r="10" spans="1:5" ht="18.75" x14ac:dyDescent="0.3">
      <c r="A10" s="120" t="s">
        <v>7</v>
      </c>
      <c r="B10" s="120"/>
      <c r="C10" s="120"/>
      <c r="D10" s="120"/>
      <c r="E10" s="120"/>
    </row>
    <row r="11" spans="1:5" ht="76.5" customHeight="1" x14ac:dyDescent="0.25">
      <c r="A11" s="135" t="s">
        <v>47</v>
      </c>
      <c r="B11" s="135"/>
      <c r="C11" s="135"/>
      <c r="D11" s="135"/>
      <c r="E11" s="135"/>
    </row>
    <row r="12" spans="1:5" x14ac:dyDescent="0.25">
      <c r="A12" t="s">
        <v>48</v>
      </c>
    </row>
    <row r="13" spans="1:5" ht="30" x14ac:dyDescent="0.25">
      <c r="A13" s="36" t="s">
        <v>49</v>
      </c>
      <c r="B13" s="36" t="s">
        <v>50</v>
      </c>
      <c r="C13" s="36" t="s">
        <v>62</v>
      </c>
      <c r="D13" s="36" t="s">
        <v>63</v>
      </c>
      <c r="E13" s="36" t="s">
        <v>51</v>
      </c>
    </row>
    <row r="14" spans="1:5" x14ac:dyDescent="0.25">
      <c r="A14" s="28" t="s">
        <v>52</v>
      </c>
      <c r="B14" s="31" t="s">
        <v>54</v>
      </c>
      <c r="C14" s="35">
        <v>10.74</v>
      </c>
      <c r="D14" s="35">
        <v>8.82</v>
      </c>
      <c r="E14" s="37">
        <f>(D14*100/C14)-100</f>
        <v>-17.877094972067042</v>
      </c>
    </row>
    <row r="15" spans="1:5" x14ac:dyDescent="0.25">
      <c r="A15" s="27" t="s">
        <v>53</v>
      </c>
      <c r="B15" s="30" t="s">
        <v>55</v>
      </c>
      <c r="C15" s="35">
        <v>36.340000000000003</v>
      </c>
      <c r="D15" s="35">
        <v>36.18</v>
      </c>
      <c r="E15" s="37">
        <f t="shared" ref="E15:E17" si="0">(D15*100/C15)-100</f>
        <v>-0.44028618602092706</v>
      </c>
    </row>
    <row r="16" spans="1:5" x14ac:dyDescent="0.25">
      <c r="A16" s="28" t="s">
        <v>52</v>
      </c>
      <c r="B16" s="31" t="s">
        <v>56</v>
      </c>
      <c r="C16" s="35">
        <v>14.3</v>
      </c>
      <c r="D16" s="35">
        <v>14.3</v>
      </c>
      <c r="E16" s="37">
        <f t="shared" si="0"/>
        <v>0</v>
      </c>
    </row>
    <row r="17" spans="1:5" x14ac:dyDescent="0.25">
      <c r="A17" s="29" t="s">
        <v>53</v>
      </c>
      <c r="B17" s="30" t="s">
        <v>57</v>
      </c>
      <c r="C17" s="35">
        <v>18.100000000000001</v>
      </c>
      <c r="D17" s="35">
        <v>20.62</v>
      </c>
      <c r="E17" s="37">
        <f t="shared" si="0"/>
        <v>13.922651933701644</v>
      </c>
    </row>
    <row r="19" spans="1:5" x14ac:dyDescent="0.25">
      <c r="A19" t="s">
        <v>58</v>
      </c>
    </row>
    <row r="20" spans="1:5" ht="30" x14ac:dyDescent="0.25">
      <c r="A20" s="28" t="s">
        <v>59</v>
      </c>
      <c r="B20" s="28" t="s">
        <v>50</v>
      </c>
      <c r="C20" s="28" t="s">
        <v>64</v>
      </c>
      <c r="D20" s="28" t="s">
        <v>65</v>
      </c>
      <c r="E20" s="36" t="s">
        <v>51</v>
      </c>
    </row>
    <row r="21" spans="1:5" x14ac:dyDescent="0.25">
      <c r="A21" s="32" t="s">
        <v>60</v>
      </c>
      <c r="B21" s="33" t="s">
        <v>61</v>
      </c>
      <c r="C21" s="34">
        <v>73</v>
      </c>
      <c r="D21" s="34">
        <v>71</v>
      </c>
      <c r="E21" s="37">
        <f t="shared" ref="E21" si="1">(D21*100/C21)-100</f>
        <v>-2.7397260273972535</v>
      </c>
    </row>
  </sheetData>
  <mergeCells count="5">
    <mergeCell ref="A6:E6"/>
    <mergeCell ref="A7:E7"/>
    <mergeCell ref="A8:E8"/>
    <mergeCell ref="A10:E10"/>
    <mergeCell ref="A11:E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D18" sqref="D18"/>
    </sheetView>
  </sheetViews>
  <sheetFormatPr defaultRowHeight="15" x14ac:dyDescent="0.25"/>
  <cols>
    <col min="1" max="1" width="15" customWidth="1"/>
    <col min="2" max="2" width="23.7109375" customWidth="1"/>
    <col min="3" max="3" width="12.42578125" customWidth="1"/>
    <col min="4" max="4" width="12.28515625" customWidth="1"/>
    <col min="5" max="5" width="17" customWidth="1"/>
  </cols>
  <sheetData>
    <row r="1" spans="1:5" x14ac:dyDescent="0.25">
      <c r="A1" s="1"/>
      <c r="B1" s="1"/>
      <c r="C1" s="1"/>
      <c r="D1" s="1"/>
      <c r="E1" s="2" t="s">
        <v>0</v>
      </c>
    </row>
    <row r="2" spans="1:5" x14ac:dyDescent="0.25">
      <c r="A2" s="1"/>
      <c r="B2" s="1"/>
      <c r="C2" s="1"/>
      <c r="D2" s="1"/>
      <c r="E2" s="2" t="s">
        <v>1</v>
      </c>
    </row>
    <row r="3" spans="1:5" x14ac:dyDescent="0.25">
      <c r="A3" s="1"/>
      <c r="B3" s="1"/>
      <c r="C3" s="1"/>
      <c r="D3" s="1"/>
      <c r="E3" s="2" t="s">
        <v>2</v>
      </c>
    </row>
    <row r="4" spans="1:5" x14ac:dyDescent="0.25">
      <c r="A4" s="1"/>
      <c r="B4" s="1"/>
      <c r="C4" s="1"/>
      <c r="D4" s="1"/>
      <c r="E4" s="2" t="s">
        <v>3</v>
      </c>
    </row>
    <row r="5" spans="1:5" x14ac:dyDescent="0.25">
      <c r="A5" s="1"/>
      <c r="B5" s="1"/>
      <c r="C5" s="1"/>
      <c r="D5" s="1"/>
      <c r="E5" s="1"/>
    </row>
    <row r="6" spans="1:5" ht="15.75" x14ac:dyDescent="0.25">
      <c r="A6" s="126" t="s">
        <v>4</v>
      </c>
      <c r="B6" s="126"/>
      <c r="C6" s="126"/>
      <c r="D6" s="126"/>
      <c r="E6" s="126"/>
    </row>
    <row r="7" spans="1:5" ht="15.75" x14ac:dyDescent="0.25">
      <c r="A7" s="126" t="s">
        <v>5</v>
      </c>
      <c r="B7" s="126"/>
      <c r="C7" s="126"/>
      <c r="D7" s="126"/>
      <c r="E7" s="126"/>
    </row>
    <row r="8" spans="1:5" ht="15.75" x14ac:dyDescent="0.25">
      <c r="A8" s="126" t="s">
        <v>6</v>
      </c>
      <c r="B8" s="126"/>
      <c r="C8" s="126"/>
      <c r="D8" s="126"/>
      <c r="E8" s="126"/>
    </row>
    <row r="9" spans="1:5" x14ac:dyDescent="0.25">
      <c r="A9" s="1"/>
      <c r="B9" s="1"/>
      <c r="C9" s="1"/>
      <c r="D9" s="1"/>
      <c r="E9" s="1"/>
    </row>
    <row r="10" spans="1:5" ht="18.75" x14ac:dyDescent="0.3">
      <c r="A10" s="120" t="s">
        <v>7</v>
      </c>
      <c r="B10" s="120"/>
      <c r="C10" s="120"/>
      <c r="D10" s="120"/>
      <c r="E10" s="120"/>
    </row>
    <row r="11" spans="1:5" ht="49.5" customHeight="1" x14ac:dyDescent="0.25">
      <c r="A11" s="135" t="s">
        <v>66</v>
      </c>
      <c r="B11" s="135"/>
      <c r="C11" s="135"/>
      <c r="D11" s="135"/>
      <c r="E11" s="135"/>
    </row>
    <row r="12" spans="1:5" ht="47.25" x14ac:dyDescent="0.25">
      <c r="A12" s="45" t="s">
        <v>67</v>
      </c>
      <c r="B12" s="45" t="s">
        <v>68</v>
      </c>
      <c r="C12" s="38">
        <v>2020</v>
      </c>
      <c r="D12" s="38">
        <v>2021</v>
      </c>
      <c r="E12" s="38" t="s">
        <v>75</v>
      </c>
    </row>
    <row r="13" spans="1:5" ht="31.5" x14ac:dyDescent="0.25">
      <c r="A13" s="39" t="s">
        <v>69</v>
      </c>
      <c r="B13" s="46" t="s">
        <v>70</v>
      </c>
      <c r="C13" s="43">
        <v>0</v>
      </c>
      <c r="D13" s="43">
        <v>0</v>
      </c>
      <c r="E13" s="40">
        <v>0</v>
      </c>
    </row>
    <row r="14" spans="1:5" ht="15.75" x14ac:dyDescent="0.25">
      <c r="A14" s="39"/>
      <c r="B14" s="41" t="s">
        <v>71</v>
      </c>
      <c r="C14" s="41"/>
      <c r="D14" s="41"/>
      <c r="E14" s="40">
        <v>0</v>
      </c>
    </row>
    <row r="15" spans="1:5" ht="15.75" x14ac:dyDescent="0.25">
      <c r="A15" s="39"/>
      <c r="B15" s="42" t="s">
        <v>10</v>
      </c>
      <c r="C15" s="43">
        <v>0</v>
      </c>
      <c r="D15" s="43">
        <v>0</v>
      </c>
      <c r="E15" s="40">
        <v>0</v>
      </c>
    </row>
    <row r="16" spans="1:5" ht="15.75" x14ac:dyDescent="0.25">
      <c r="A16" s="39"/>
      <c r="B16" s="42" t="s">
        <v>72</v>
      </c>
      <c r="C16" s="43">
        <v>0</v>
      </c>
      <c r="D16" s="43">
        <v>0</v>
      </c>
      <c r="E16" s="40">
        <v>0</v>
      </c>
    </row>
    <row r="17" spans="1:5" ht="15.75" x14ac:dyDescent="0.25">
      <c r="A17" s="39"/>
      <c r="B17" s="42" t="s">
        <v>73</v>
      </c>
      <c r="C17" s="43">
        <v>6.25E-2</v>
      </c>
      <c r="D17" s="43">
        <v>0.1125</v>
      </c>
      <c r="E17" s="40">
        <f>(D17-C17)/C17</f>
        <v>0.8</v>
      </c>
    </row>
    <row r="18" spans="1:5" ht="15.75" x14ac:dyDescent="0.25">
      <c r="A18" s="39"/>
      <c r="B18" s="44" t="s">
        <v>74</v>
      </c>
      <c r="C18" s="43">
        <v>6.25E-2</v>
      </c>
      <c r="D18" s="43">
        <v>0.1125</v>
      </c>
      <c r="E18" s="40">
        <f>(D18-C18)/C18</f>
        <v>0.8</v>
      </c>
    </row>
  </sheetData>
  <mergeCells count="5">
    <mergeCell ref="A6:E6"/>
    <mergeCell ref="A7:E7"/>
    <mergeCell ref="A8:E8"/>
    <mergeCell ref="A10:E10"/>
    <mergeCell ref="A11:E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opLeftCell="A10" workbookViewId="0">
      <selection activeCell="E15" sqref="E15:E19"/>
    </sheetView>
  </sheetViews>
  <sheetFormatPr defaultRowHeight="15" x14ac:dyDescent="0.25"/>
  <cols>
    <col min="1" max="1" width="6.5703125" customWidth="1"/>
    <col min="2" max="2" width="48.42578125" customWidth="1"/>
    <col min="3" max="3" width="12.42578125" customWidth="1"/>
    <col min="4" max="4" width="12.28515625" customWidth="1"/>
    <col min="5" max="5" width="17" customWidth="1"/>
  </cols>
  <sheetData>
    <row r="1" spans="1:5" x14ac:dyDescent="0.25">
      <c r="A1" s="1"/>
      <c r="B1" s="1"/>
      <c r="C1" s="1"/>
      <c r="D1" s="1"/>
      <c r="E1" s="2" t="s">
        <v>0</v>
      </c>
    </row>
    <row r="2" spans="1:5" x14ac:dyDescent="0.25">
      <c r="A2" s="1"/>
      <c r="B2" s="1"/>
      <c r="C2" s="1"/>
      <c r="D2" s="1"/>
      <c r="E2" s="2" t="s">
        <v>1</v>
      </c>
    </row>
    <row r="3" spans="1:5" x14ac:dyDescent="0.25">
      <c r="A3" s="1"/>
      <c r="B3" s="1"/>
      <c r="C3" s="1"/>
      <c r="D3" s="1"/>
      <c r="E3" s="2" t="s">
        <v>2</v>
      </c>
    </row>
    <row r="4" spans="1:5" x14ac:dyDescent="0.25">
      <c r="A4" s="1"/>
      <c r="B4" s="1"/>
      <c r="C4" s="1"/>
      <c r="D4" s="1"/>
      <c r="E4" s="2" t="s">
        <v>3</v>
      </c>
    </row>
    <row r="5" spans="1:5" x14ac:dyDescent="0.25">
      <c r="A5" s="1"/>
      <c r="B5" s="1"/>
      <c r="C5" s="1"/>
      <c r="D5" s="1"/>
      <c r="E5" s="1"/>
    </row>
    <row r="6" spans="1:5" ht="15.75" x14ac:dyDescent="0.25">
      <c r="A6" s="126" t="s">
        <v>4</v>
      </c>
      <c r="B6" s="126"/>
      <c r="C6" s="126"/>
      <c r="D6" s="126"/>
      <c r="E6" s="126"/>
    </row>
    <row r="7" spans="1:5" ht="15.75" x14ac:dyDescent="0.25">
      <c r="A7" s="126" t="s">
        <v>5</v>
      </c>
      <c r="B7" s="126"/>
      <c r="C7" s="126"/>
      <c r="D7" s="126"/>
      <c r="E7" s="126"/>
    </row>
    <row r="8" spans="1:5" ht="15.75" x14ac:dyDescent="0.25">
      <c r="A8" s="126" t="s">
        <v>6</v>
      </c>
      <c r="B8" s="126"/>
      <c r="C8" s="126"/>
      <c r="D8" s="126"/>
      <c r="E8" s="126"/>
    </row>
    <row r="9" spans="1:5" x14ac:dyDescent="0.25">
      <c r="A9" s="1"/>
      <c r="B9" s="1"/>
      <c r="C9" s="1"/>
      <c r="D9" s="1"/>
      <c r="E9" s="1"/>
    </row>
    <row r="10" spans="1:5" ht="18.75" x14ac:dyDescent="0.3">
      <c r="A10" s="150" t="s">
        <v>76</v>
      </c>
      <c r="B10" s="150"/>
      <c r="C10" s="150"/>
      <c r="D10" s="150"/>
      <c r="E10" s="150"/>
    </row>
    <row r="11" spans="1:5" ht="50.25" customHeight="1" x14ac:dyDescent="0.25">
      <c r="A11" s="135" t="s">
        <v>77</v>
      </c>
      <c r="B11" s="135"/>
      <c r="C11" s="135"/>
      <c r="D11" s="135"/>
      <c r="E11" s="135"/>
    </row>
    <row r="12" spans="1:5" ht="15" customHeight="1" x14ac:dyDescent="0.25">
      <c r="A12" s="145" t="s">
        <v>78</v>
      </c>
      <c r="B12" s="145" t="s">
        <v>79</v>
      </c>
      <c r="C12" s="147" t="s">
        <v>80</v>
      </c>
      <c r="D12" s="148"/>
      <c r="E12" s="149"/>
    </row>
    <row r="13" spans="1:5" ht="45" x14ac:dyDescent="0.25">
      <c r="A13" s="146"/>
      <c r="B13" s="146"/>
      <c r="C13" s="47">
        <v>2020</v>
      </c>
      <c r="D13" s="47">
        <v>2021</v>
      </c>
      <c r="E13" s="56" t="s">
        <v>75</v>
      </c>
    </row>
    <row r="14" spans="1:5" x14ac:dyDescent="0.25">
      <c r="A14" s="49" t="s">
        <v>81</v>
      </c>
      <c r="B14" s="50">
        <v>2</v>
      </c>
      <c r="C14" s="50">
        <v>3</v>
      </c>
      <c r="D14" s="50">
        <v>4</v>
      </c>
      <c r="E14" s="50">
        <v>5</v>
      </c>
    </row>
    <row r="15" spans="1:5" ht="49.5" x14ac:dyDescent="0.25">
      <c r="A15" s="51" t="s">
        <v>81</v>
      </c>
      <c r="B15" s="57" t="s">
        <v>113</v>
      </c>
      <c r="C15" s="136">
        <v>3.3300000000000003E-2</v>
      </c>
      <c r="D15" s="139">
        <v>0</v>
      </c>
      <c r="E15" s="142">
        <f>(D15-C15)/C15</f>
        <v>-1</v>
      </c>
    </row>
    <row r="16" spans="1:5" x14ac:dyDescent="0.25">
      <c r="A16" s="49" t="s">
        <v>82</v>
      </c>
      <c r="B16" s="53" t="s">
        <v>83</v>
      </c>
      <c r="C16" s="137"/>
      <c r="D16" s="140"/>
      <c r="E16" s="143"/>
    </row>
    <row r="17" spans="1:5" x14ac:dyDescent="0.25">
      <c r="A17" s="49" t="s">
        <v>84</v>
      </c>
      <c r="B17" s="53" t="s">
        <v>85</v>
      </c>
      <c r="C17" s="137"/>
      <c r="D17" s="140"/>
      <c r="E17" s="143"/>
    </row>
    <row r="18" spans="1:5" x14ac:dyDescent="0.25">
      <c r="A18" s="49" t="s">
        <v>86</v>
      </c>
      <c r="B18" s="53" t="s">
        <v>87</v>
      </c>
      <c r="C18" s="137"/>
      <c r="D18" s="140"/>
      <c r="E18" s="143"/>
    </row>
    <row r="19" spans="1:5" x14ac:dyDescent="0.25">
      <c r="A19" s="49" t="s">
        <v>88</v>
      </c>
      <c r="B19" s="53" t="s">
        <v>89</v>
      </c>
      <c r="C19" s="138"/>
      <c r="D19" s="141"/>
      <c r="E19" s="144"/>
    </row>
    <row r="20" spans="1:5" ht="34.5" x14ac:dyDescent="0.25">
      <c r="A20" s="51" t="s">
        <v>90</v>
      </c>
      <c r="B20" s="52" t="s">
        <v>91</v>
      </c>
      <c r="C20" s="136">
        <v>1.6670000000000001E-2</v>
      </c>
      <c r="D20" s="139">
        <v>0</v>
      </c>
      <c r="E20" s="142">
        <f t="shared" ref="E20" si="0">(D20-C20)/C20</f>
        <v>-1</v>
      </c>
    </row>
    <row r="21" spans="1:5" x14ac:dyDescent="0.25">
      <c r="A21" s="49" t="s">
        <v>92</v>
      </c>
      <c r="B21" s="53" t="s">
        <v>83</v>
      </c>
      <c r="C21" s="137"/>
      <c r="D21" s="140"/>
      <c r="E21" s="143"/>
    </row>
    <row r="22" spans="1:5" x14ac:dyDescent="0.25">
      <c r="A22" s="49" t="s">
        <v>93</v>
      </c>
      <c r="B22" s="53" t="s">
        <v>85</v>
      </c>
      <c r="C22" s="137"/>
      <c r="D22" s="140"/>
      <c r="E22" s="143"/>
    </row>
    <row r="23" spans="1:5" x14ac:dyDescent="0.25">
      <c r="A23" s="49" t="s">
        <v>94</v>
      </c>
      <c r="B23" s="53" t="s">
        <v>87</v>
      </c>
      <c r="C23" s="137"/>
      <c r="D23" s="140"/>
      <c r="E23" s="143"/>
    </row>
    <row r="24" spans="1:5" x14ac:dyDescent="0.25">
      <c r="A24" s="49" t="s">
        <v>95</v>
      </c>
      <c r="B24" s="53" t="s">
        <v>89</v>
      </c>
      <c r="C24" s="138"/>
      <c r="D24" s="141"/>
      <c r="E24" s="144"/>
    </row>
    <row r="25" spans="1:5" ht="109.5" x14ac:dyDescent="0.25">
      <c r="A25" s="51" t="s">
        <v>96</v>
      </c>
      <c r="B25" s="52" t="s">
        <v>97</v>
      </c>
      <c r="C25" s="136">
        <v>0.35560000000000003</v>
      </c>
      <c r="D25" s="139">
        <v>0.3503</v>
      </c>
      <c r="E25" s="142">
        <f t="shared" ref="E25" si="1">(D25-C25)/C25</f>
        <v>-1.4904386951631121E-2</v>
      </c>
    </row>
    <row r="26" spans="1:5" x14ac:dyDescent="0.25">
      <c r="A26" s="49" t="s">
        <v>98</v>
      </c>
      <c r="B26" s="53" t="s">
        <v>83</v>
      </c>
      <c r="C26" s="137"/>
      <c r="D26" s="140"/>
      <c r="E26" s="143"/>
    </row>
    <row r="27" spans="1:5" x14ac:dyDescent="0.25">
      <c r="A27" s="49" t="s">
        <v>99</v>
      </c>
      <c r="B27" s="53" t="s">
        <v>85</v>
      </c>
      <c r="C27" s="137"/>
      <c r="D27" s="140"/>
      <c r="E27" s="143"/>
    </row>
    <row r="28" spans="1:5" x14ac:dyDescent="0.25">
      <c r="A28" s="49" t="s">
        <v>100</v>
      </c>
      <c r="B28" s="53" t="s">
        <v>87</v>
      </c>
      <c r="C28" s="137"/>
      <c r="D28" s="140"/>
      <c r="E28" s="143"/>
    </row>
    <row r="29" spans="1:5" x14ac:dyDescent="0.25">
      <c r="A29" s="49" t="s">
        <v>101</v>
      </c>
      <c r="B29" s="53" t="s">
        <v>89</v>
      </c>
      <c r="C29" s="138"/>
      <c r="D29" s="141"/>
      <c r="E29" s="144"/>
    </row>
    <row r="30" spans="1:5" ht="97.5" x14ac:dyDescent="0.25">
      <c r="A30" s="49" t="s">
        <v>102</v>
      </c>
      <c r="B30" s="52" t="s">
        <v>103</v>
      </c>
      <c r="C30" s="136">
        <v>1.8700000000000001E-2</v>
      </c>
      <c r="D30" s="139">
        <v>1.84E-2</v>
      </c>
      <c r="E30" s="142">
        <f t="shared" ref="E30" si="2">(D30-C30)/C30</f>
        <v>-1.604278074866319E-2</v>
      </c>
    </row>
    <row r="31" spans="1:5" x14ac:dyDescent="0.25">
      <c r="A31" s="49" t="s">
        <v>104</v>
      </c>
      <c r="B31" s="53" t="s">
        <v>83</v>
      </c>
      <c r="C31" s="137"/>
      <c r="D31" s="140"/>
      <c r="E31" s="143"/>
    </row>
    <row r="32" spans="1:5" x14ac:dyDescent="0.25">
      <c r="A32" s="49" t="s">
        <v>105</v>
      </c>
      <c r="B32" s="53" t="s">
        <v>85</v>
      </c>
      <c r="C32" s="137"/>
      <c r="D32" s="140"/>
      <c r="E32" s="143"/>
    </row>
    <row r="33" spans="1:5" x14ac:dyDescent="0.25">
      <c r="A33" s="49" t="s">
        <v>106</v>
      </c>
      <c r="B33" s="53" t="s">
        <v>87</v>
      </c>
      <c r="C33" s="137"/>
      <c r="D33" s="140"/>
      <c r="E33" s="143"/>
    </row>
    <row r="34" spans="1:5" x14ac:dyDescent="0.25">
      <c r="A34" s="49" t="s">
        <v>107</v>
      </c>
      <c r="B34" s="53" t="s">
        <v>89</v>
      </c>
      <c r="C34" s="138"/>
      <c r="D34" s="141"/>
      <c r="E34" s="144"/>
    </row>
    <row r="35" spans="1:5" ht="60" x14ac:dyDescent="0.25">
      <c r="A35" s="51" t="s">
        <v>108</v>
      </c>
      <c r="B35" s="48" t="s">
        <v>109</v>
      </c>
      <c r="C35" s="54">
        <v>0</v>
      </c>
      <c r="D35" s="54">
        <v>0</v>
      </c>
      <c r="E35" s="55" t="s">
        <v>110</v>
      </c>
    </row>
    <row r="36" spans="1:5" ht="75" x14ac:dyDescent="0.25">
      <c r="A36" s="51" t="s">
        <v>111</v>
      </c>
      <c r="B36" s="48" t="s">
        <v>112</v>
      </c>
      <c r="C36" s="54">
        <v>0</v>
      </c>
      <c r="D36" s="54">
        <v>0</v>
      </c>
      <c r="E36" s="55" t="s">
        <v>110</v>
      </c>
    </row>
  </sheetData>
  <mergeCells count="20">
    <mergeCell ref="A12:A13"/>
    <mergeCell ref="B12:B13"/>
    <mergeCell ref="C12:E12"/>
    <mergeCell ref="A6:E6"/>
    <mergeCell ref="A7:E7"/>
    <mergeCell ref="A8:E8"/>
    <mergeCell ref="A10:E10"/>
    <mergeCell ref="A11:E11"/>
    <mergeCell ref="C15:C19"/>
    <mergeCell ref="D15:D19"/>
    <mergeCell ref="E15:E19"/>
    <mergeCell ref="C20:C24"/>
    <mergeCell ref="D20:D24"/>
    <mergeCell ref="E20:E24"/>
    <mergeCell ref="C25:C29"/>
    <mergeCell ref="D25:D29"/>
    <mergeCell ref="E25:E29"/>
    <mergeCell ref="C30:C34"/>
    <mergeCell ref="D30:D34"/>
    <mergeCell ref="E30:E3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opLeftCell="A10" workbookViewId="0">
      <selection activeCell="T15" sqref="T15"/>
    </sheetView>
  </sheetViews>
  <sheetFormatPr defaultRowHeight="15" x14ac:dyDescent="0.25"/>
  <cols>
    <col min="2" max="2" width="17" customWidth="1"/>
    <col min="3" max="3" width="4" bestFit="1" customWidth="1"/>
    <col min="4" max="5" width="5" bestFit="1" customWidth="1"/>
    <col min="6" max="6" width="4.140625" bestFit="1" customWidth="1"/>
    <col min="7" max="7" width="4" bestFit="1" customWidth="1"/>
    <col min="8" max="9" width="5" bestFit="1" customWidth="1"/>
    <col min="10" max="10" width="4.28515625" bestFit="1" customWidth="1"/>
    <col min="11" max="11" width="5.28515625" bestFit="1" customWidth="1"/>
    <col min="12" max="13" width="5" bestFit="1" customWidth="1"/>
    <col min="14" max="14" width="4.28515625" bestFit="1" customWidth="1"/>
    <col min="15" max="15" width="4" bestFit="1" customWidth="1"/>
    <col min="16" max="17" width="5" bestFit="1" customWidth="1"/>
    <col min="18" max="18" width="4.140625" bestFit="1" customWidth="1"/>
    <col min="19" max="19" width="33.28515625" customWidth="1"/>
    <col min="20" max="20" width="36.42578125" customWidth="1"/>
  </cols>
  <sheetData>
    <row r="1" spans="1:20" x14ac:dyDescent="0.25">
      <c r="T1" s="2" t="s">
        <v>0</v>
      </c>
    </row>
    <row r="2" spans="1:20" x14ac:dyDescent="0.25">
      <c r="T2" s="2" t="s">
        <v>1</v>
      </c>
    </row>
    <row r="3" spans="1:20" x14ac:dyDescent="0.25">
      <c r="T3" s="2" t="s">
        <v>2</v>
      </c>
    </row>
    <row r="4" spans="1:20" x14ac:dyDescent="0.25">
      <c r="T4" s="2" t="s">
        <v>3</v>
      </c>
    </row>
    <row r="6" spans="1:20" ht="15.75" x14ac:dyDescent="0.25">
      <c r="A6" s="126" t="s">
        <v>4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</row>
    <row r="7" spans="1:20" ht="15.75" x14ac:dyDescent="0.25">
      <c r="A7" s="126" t="s">
        <v>5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</row>
    <row r="8" spans="1:20" ht="15.75" x14ac:dyDescent="0.25">
      <c r="A8" s="126" t="s">
        <v>6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</row>
    <row r="10" spans="1:20" ht="18.75" customHeight="1" x14ac:dyDescent="0.3">
      <c r="A10" s="150" t="s">
        <v>76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</row>
    <row r="11" spans="1:20" ht="34.5" customHeight="1" x14ac:dyDescent="0.25">
      <c r="A11" s="153" t="s">
        <v>114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</row>
    <row r="12" spans="1:20" ht="284.25" customHeight="1" x14ac:dyDescent="0.25">
      <c r="A12" s="157" t="s">
        <v>78</v>
      </c>
      <c r="B12" s="151" t="s">
        <v>115</v>
      </c>
      <c r="C12" s="159" t="s">
        <v>116</v>
      </c>
      <c r="D12" s="160"/>
      <c r="E12" s="160"/>
      <c r="F12" s="161"/>
      <c r="G12" s="159" t="s">
        <v>117</v>
      </c>
      <c r="H12" s="160"/>
      <c r="I12" s="160"/>
      <c r="J12" s="161"/>
      <c r="K12" s="159" t="s">
        <v>118</v>
      </c>
      <c r="L12" s="160"/>
      <c r="M12" s="160"/>
      <c r="N12" s="161"/>
      <c r="O12" s="159" t="s">
        <v>119</v>
      </c>
      <c r="P12" s="160"/>
      <c r="Q12" s="160"/>
      <c r="R12" s="161"/>
      <c r="S12" s="151" t="s">
        <v>120</v>
      </c>
      <c r="T12" s="151" t="s">
        <v>121</v>
      </c>
    </row>
    <row r="13" spans="1:20" x14ac:dyDescent="0.25">
      <c r="A13" s="158"/>
      <c r="B13" s="152"/>
      <c r="C13" s="58" t="s">
        <v>122</v>
      </c>
      <c r="D13" s="58" t="s">
        <v>123</v>
      </c>
      <c r="E13" s="58" t="s">
        <v>124</v>
      </c>
      <c r="F13" s="58" t="s">
        <v>125</v>
      </c>
      <c r="G13" s="58" t="s">
        <v>122</v>
      </c>
      <c r="H13" s="58" t="s">
        <v>123</v>
      </c>
      <c r="I13" s="58" t="s">
        <v>124</v>
      </c>
      <c r="J13" s="59" t="s">
        <v>125</v>
      </c>
      <c r="K13" s="60" t="s">
        <v>122</v>
      </c>
      <c r="L13" s="58" t="s">
        <v>123</v>
      </c>
      <c r="M13" s="58" t="s">
        <v>124</v>
      </c>
      <c r="N13" s="61" t="s">
        <v>125</v>
      </c>
      <c r="O13" s="58" t="s">
        <v>122</v>
      </c>
      <c r="P13" s="58" t="s">
        <v>123</v>
      </c>
      <c r="Q13" s="58" t="s">
        <v>124</v>
      </c>
      <c r="R13" s="58" t="s">
        <v>125</v>
      </c>
      <c r="S13" s="152"/>
      <c r="T13" s="152"/>
    </row>
    <row r="14" spans="1:20" x14ac:dyDescent="0.25">
      <c r="A14" s="62">
        <v>1</v>
      </c>
      <c r="B14" s="62">
        <v>2</v>
      </c>
      <c r="C14" s="62">
        <v>3</v>
      </c>
      <c r="D14" s="62">
        <v>4</v>
      </c>
      <c r="E14" s="62">
        <v>5</v>
      </c>
      <c r="F14" s="62">
        <v>6</v>
      </c>
      <c r="G14" s="62">
        <v>7</v>
      </c>
      <c r="H14" s="62">
        <v>8</v>
      </c>
      <c r="I14" s="62">
        <v>9</v>
      </c>
      <c r="J14" s="63">
        <v>10</v>
      </c>
      <c r="K14" s="63">
        <v>11</v>
      </c>
      <c r="L14" s="62">
        <v>12</v>
      </c>
      <c r="M14" s="62">
        <v>13</v>
      </c>
      <c r="N14" s="64">
        <v>14</v>
      </c>
      <c r="O14" s="62">
        <v>15</v>
      </c>
      <c r="P14" s="62">
        <v>16</v>
      </c>
      <c r="Q14" s="62">
        <v>17</v>
      </c>
      <c r="R14" s="62">
        <v>18</v>
      </c>
      <c r="S14" s="62">
        <v>19</v>
      </c>
      <c r="T14" s="62">
        <v>20</v>
      </c>
    </row>
    <row r="15" spans="1:20" ht="60" x14ac:dyDescent="0.25">
      <c r="A15" s="62">
        <v>1</v>
      </c>
      <c r="B15" s="65" t="s">
        <v>126</v>
      </c>
      <c r="C15" s="154">
        <v>0</v>
      </c>
      <c r="D15" s="155"/>
      <c r="E15" s="155"/>
      <c r="F15" s="156"/>
      <c r="G15" s="154">
        <v>0</v>
      </c>
      <c r="H15" s="155"/>
      <c r="I15" s="155"/>
      <c r="J15" s="156"/>
      <c r="K15" s="154">
        <v>0.3503</v>
      </c>
      <c r="L15" s="155"/>
      <c r="M15" s="155"/>
      <c r="N15" s="156"/>
      <c r="O15" s="154">
        <v>1.84E-2</v>
      </c>
      <c r="P15" s="155"/>
      <c r="Q15" s="155"/>
      <c r="R15" s="156"/>
      <c r="S15" s="67">
        <v>0</v>
      </c>
      <c r="T15" s="66" t="s">
        <v>128</v>
      </c>
    </row>
  </sheetData>
  <mergeCells count="17">
    <mergeCell ref="C15:F15"/>
    <mergeCell ref="G15:J15"/>
    <mergeCell ref="K15:N15"/>
    <mergeCell ref="O15:R15"/>
    <mergeCell ref="A12:A13"/>
    <mergeCell ref="B12:B13"/>
    <mergeCell ref="C12:F12"/>
    <mergeCell ref="G12:J12"/>
    <mergeCell ref="K12:N12"/>
    <mergeCell ref="O12:R12"/>
    <mergeCell ref="S12:S13"/>
    <mergeCell ref="T12:T13"/>
    <mergeCell ref="A6:T6"/>
    <mergeCell ref="A7:T7"/>
    <mergeCell ref="A8:T8"/>
    <mergeCell ref="A10:T10"/>
    <mergeCell ref="A11:T1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workbookViewId="0">
      <selection activeCell="A13" sqref="A13:G13"/>
    </sheetView>
  </sheetViews>
  <sheetFormatPr defaultRowHeight="15" x14ac:dyDescent="0.25"/>
  <sheetData>
    <row r="1" spans="1:20" x14ac:dyDescent="0.25">
      <c r="G1" s="2" t="s">
        <v>0</v>
      </c>
    </row>
    <row r="2" spans="1:20" x14ac:dyDescent="0.25">
      <c r="G2" s="2" t="s">
        <v>1</v>
      </c>
    </row>
    <row r="3" spans="1:20" x14ac:dyDescent="0.25">
      <c r="G3" s="2" t="s">
        <v>2</v>
      </c>
    </row>
    <row r="4" spans="1:20" x14ac:dyDescent="0.25">
      <c r="G4" s="2" t="s">
        <v>3</v>
      </c>
    </row>
    <row r="6" spans="1:20" ht="15.75" x14ac:dyDescent="0.25">
      <c r="A6" s="126" t="s">
        <v>4</v>
      </c>
      <c r="B6" s="126"/>
      <c r="C6" s="126"/>
      <c r="D6" s="126"/>
      <c r="E6" s="126"/>
      <c r="F6" s="126"/>
      <c r="G6" s="126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</row>
    <row r="7" spans="1:20" ht="15.75" x14ac:dyDescent="0.25">
      <c r="A7" s="126" t="s">
        <v>5</v>
      </c>
      <c r="B7" s="126"/>
      <c r="C7" s="126"/>
      <c r="D7" s="126"/>
      <c r="E7" s="126"/>
      <c r="F7" s="126"/>
      <c r="G7" s="126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</row>
    <row r="8" spans="1:20" ht="15.75" x14ac:dyDescent="0.25">
      <c r="A8" s="126" t="s">
        <v>6</v>
      </c>
      <c r="B8" s="126"/>
      <c r="C8" s="126"/>
      <c r="D8" s="126"/>
      <c r="E8" s="126"/>
      <c r="F8" s="126"/>
      <c r="G8" s="126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</row>
    <row r="10" spans="1:20" ht="34.5" customHeight="1" x14ac:dyDescent="0.3">
      <c r="A10" s="150" t="s">
        <v>76</v>
      </c>
      <c r="B10" s="150"/>
      <c r="C10" s="150"/>
      <c r="D10" s="150"/>
      <c r="E10" s="150"/>
      <c r="F10" s="150"/>
      <c r="G10" s="150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</row>
    <row r="11" spans="1:20" s="68" customFormat="1" ht="45.75" customHeight="1" x14ac:dyDescent="0.25">
      <c r="A11" s="135" t="s">
        <v>127</v>
      </c>
      <c r="B11" s="135"/>
      <c r="C11" s="135"/>
      <c r="D11" s="135"/>
      <c r="E11" s="135"/>
      <c r="F11" s="135"/>
      <c r="G11" s="135"/>
    </row>
    <row r="13" spans="1:20" ht="89.25" customHeight="1" x14ac:dyDescent="0.25">
      <c r="A13" s="162" t="s">
        <v>129</v>
      </c>
      <c r="B13" s="162"/>
      <c r="C13" s="162"/>
      <c r="D13" s="162"/>
      <c r="E13" s="162"/>
      <c r="F13" s="162"/>
      <c r="G13" s="162"/>
    </row>
  </sheetData>
  <mergeCells count="6">
    <mergeCell ref="A13:G13"/>
    <mergeCell ref="A6:G6"/>
    <mergeCell ref="A7:G7"/>
    <mergeCell ref="A8:G8"/>
    <mergeCell ref="A10:G10"/>
    <mergeCell ref="A11:G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A4" workbookViewId="0">
      <selection activeCell="A14" sqref="A14:G14"/>
    </sheetView>
  </sheetViews>
  <sheetFormatPr defaultRowHeight="15" x14ac:dyDescent="0.25"/>
  <sheetData>
    <row r="1" spans="1:7" x14ac:dyDescent="0.25">
      <c r="G1" s="2" t="s">
        <v>0</v>
      </c>
    </row>
    <row r="2" spans="1:7" x14ac:dyDescent="0.25">
      <c r="G2" s="2" t="s">
        <v>1</v>
      </c>
    </row>
    <row r="3" spans="1:7" x14ac:dyDescent="0.25">
      <c r="G3" s="2" t="s">
        <v>2</v>
      </c>
    </row>
    <row r="4" spans="1:7" x14ac:dyDescent="0.25">
      <c r="G4" s="2" t="s">
        <v>3</v>
      </c>
    </row>
    <row r="6" spans="1:7" ht="15.75" x14ac:dyDescent="0.25">
      <c r="A6" s="126" t="s">
        <v>4</v>
      </c>
      <c r="B6" s="126"/>
      <c r="C6" s="126"/>
      <c r="D6" s="126"/>
      <c r="E6" s="126"/>
      <c r="F6" s="126"/>
      <c r="G6" s="126"/>
    </row>
    <row r="7" spans="1:7" ht="15.75" x14ac:dyDescent="0.25">
      <c r="A7" s="126" t="s">
        <v>5</v>
      </c>
      <c r="B7" s="126"/>
      <c r="C7" s="126"/>
      <c r="D7" s="126"/>
      <c r="E7" s="126"/>
      <c r="F7" s="126"/>
      <c r="G7" s="126"/>
    </row>
    <row r="8" spans="1:7" ht="15.75" x14ac:dyDescent="0.25">
      <c r="A8" s="126" t="s">
        <v>6</v>
      </c>
      <c r="B8" s="126"/>
      <c r="C8" s="126"/>
      <c r="D8" s="126"/>
      <c r="E8" s="126"/>
      <c r="F8" s="126"/>
      <c r="G8" s="126"/>
    </row>
    <row r="10" spans="1:7" ht="33" customHeight="1" x14ac:dyDescent="0.25">
      <c r="A10" s="164" t="s">
        <v>130</v>
      </c>
      <c r="B10" s="164"/>
      <c r="C10" s="164"/>
      <c r="D10" s="164"/>
      <c r="E10" s="164"/>
      <c r="F10" s="164"/>
      <c r="G10" s="164"/>
    </row>
    <row r="12" spans="1:7" ht="203.25" customHeight="1" x14ac:dyDescent="0.25">
      <c r="A12" s="134" t="s">
        <v>131</v>
      </c>
      <c r="B12" s="134"/>
      <c r="C12" s="134"/>
      <c r="D12" s="134"/>
      <c r="E12" s="134"/>
      <c r="F12" s="134"/>
      <c r="G12" s="134"/>
    </row>
    <row r="14" spans="1:7" ht="45.75" customHeight="1" x14ac:dyDescent="0.25">
      <c r="A14" s="163" t="s">
        <v>132</v>
      </c>
      <c r="B14" s="163"/>
      <c r="C14" s="163"/>
      <c r="D14" s="163"/>
      <c r="E14" s="163"/>
      <c r="F14" s="163"/>
      <c r="G14" s="163"/>
    </row>
  </sheetData>
  <mergeCells count="6">
    <mergeCell ref="A14:G14"/>
    <mergeCell ref="A6:G6"/>
    <mergeCell ref="A7:G7"/>
    <mergeCell ref="A8:G8"/>
    <mergeCell ref="A10:G10"/>
    <mergeCell ref="A12:G1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D20" sqref="D20"/>
    </sheetView>
  </sheetViews>
  <sheetFormatPr defaultRowHeight="15" x14ac:dyDescent="0.25"/>
  <sheetData>
    <row r="1" spans="1:7" x14ac:dyDescent="0.25">
      <c r="G1" s="2" t="s">
        <v>0</v>
      </c>
    </row>
    <row r="2" spans="1:7" x14ac:dyDescent="0.25">
      <c r="G2" s="2" t="s">
        <v>1</v>
      </c>
    </row>
    <row r="3" spans="1:7" x14ac:dyDescent="0.25">
      <c r="G3" s="2" t="s">
        <v>2</v>
      </c>
    </row>
    <row r="4" spans="1:7" x14ac:dyDescent="0.25">
      <c r="G4" s="2" t="s">
        <v>3</v>
      </c>
    </row>
    <row r="6" spans="1:7" ht="15.75" x14ac:dyDescent="0.25">
      <c r="A6" s="126" t="s">
        <v>4</v>
      </c>
      <c r="B6" s="126"/>
      <c r="C6" s="126"/>
      <c r="D6" s="126"/>
      <c r="E6" s="126"/>
      <c r="F6" s="126"/>
      <c r="G6" s="126"/>
    </row>
    <row r="7" spans="1:7" ht="15.75" x14ac:dyDescent="0.25">
      <c r="A7" s="126" t="s">
        <v>5</v>
      </c>
      <c r="B7" s="126"/>
      <c r="C7" s="126"/>
      <c r="D7" s="126"/>
      <c r="E7" s="126"/>
      <c r="F7" s="126"/>
      <c r="G7" s="126"/>
    </row>
    <row r="8" spans="1:7" ht="15.75" x14ac:dyDescent="0.25">
      <c r="A8" s="126" t="s">
        <v>6</v>
      </c>
      <c r="B8" s="126"/>
      <c r="C8" s="126"/>
      <c r="D8" s="126"/>
      <c r="E8" s="126"/>
      <c r="F8" s="126"/>
      <c r="G8" s="126"/>
    </row>
    <row r="10" spans="1:7" ht="33" customHeight="1" x14ac:dyDescent="0.25">
      <c r="A10" s="164" t="s">
        <v>130</v>
      </c>
      <c r="B10" s="164"/>
      <c r="C10" s="164"/>
      <c r="D10" s="164"/>
      <c r="E10" s="164"/>
      <c r="F10" s="164"/>
      <c r="G10" s="164"/>
    </row>
    <row r="12" spans="1:7" ht="56.25" customHeight="1" x14ac:dyDescent="0.25">
      <c r="A12" s="134" t="s">
        <v>133</v>
      </c>
      <c r="B12" s="134"/>
      <c r="C12" s="134"/>
      <c r="D12" s="134"/>
      <c r="E12" s="134"/>
      <c r="F12" s="134"/>
      <c r="G12" s="134"/>
    </row>
    <row r="14" spans="1:7" ht="64.5" customHeight="1" x14ac:dyDescent="0.25">
      <c r="A14" s="162" t="s">
        <v>317</v>
      </c>
      <c r="B14" s="162"/>
      <c r="C14" s="162"/>
      <c r="D14" s="162"/>
      <c r="E14" s="162"/>
      <c r="F14" s="162"/>
      <c r="G14" s="162"/>
    </row>
  </sheetData>
  <mergeCells count="6">
    <mergeCell ref="A14:G14"/>
    <mergeCell ref="A6:G6"/>
    <mergeCell ref="A7:G7"/>
    <mergeCell ref="A8:G8"/>
    <mergeCell ref="A10:G10"/>
    <mergeCell ref="A12:G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1.1</vt:lpstr>
      <vt:lpstr>1.2</vt:lpstr>
      <vt:lpstr>1.3</vt:lpstr>
      <vt:lpstr>1.4</vt:lpstr>
      <vt:lpstr>2.1</vt:lpstr>
      <vt:lpstr>2.2</vt:lpstr>
      <vt:lpstr>2.3</vt:lpstr>
      <vt:lpstr>3.1</vt:lpstr>
      <vt:lpstr>3.2</vt:lpstr>
      <vt:lpstr>3.3</vt:lpstr>
      <vt:lpstr>3.4</vt:lpstr>
      <vt:lpstr>3.5</vt:lpstr>
      <vt:lpstr>4.1</vt:lpstr>
      <vt:lpstr>4.2</vt:lpstr>
      <vt:lpstr>4.3</vt:lpstr>
      <vt:lpstr>4.4</vt:lpstr>
      <vt:lpstr>4.5</vt:lpstr>
      <vt:lpstr>4.6</vt:lpstr>
      <vt:lpstr>4.7</vt:lpstr>
      <vt:lpstr>4.8</vt:lpstr>
      <vt:lpstr>4.9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</dc:creator>
  <cp:lastModifiedBy>Eugen</cp:lastModifiedBy>
  <dcterms:created xsi:type="dcterms:W3CDTF">2022-08-02T04:00:58Z</dcterms:created>
  <dcterms:modified xsi:type="dcterms:W3CDTF">2022-08-11T04:22:58Z</dcterms:modified>
</cp:coreProperties>
</file>